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6130" windowHeight="16440"/>
  </bookViews>
  <sheets>
    <sheet name="Результаты скв.798 - 1" sheetId="2" r:id="rId1"/>
    <sheet name="Результаты скв.798-2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D35" i="2"/>
  <c r="E35" i="2"/>
  <c r="F35" i="2"/>
  <c r="E34" i="1" l="1"/>
  <c r="F34" i="1"/>
  <c r="D34" i="1"/>
  <c r="D35" i="1"/>
  <c r="E35" i="1" l="1"/>
  <c r="F35" i="1"/>
</calcChain>
</file>

<file path=xl/sharedStrings.xml><?xml version="1.0" encoding="utf-8"?>
<sst xmlns="http://schemas.openxmlformats.org/spreadsheetml/2006/main" count="170" uniqueCount="80">
  <si>
    <t>Углекислый газ</t>
  </si>
  <si>
    <t>СО2</t>
  </si>
  <si>
    <t>Кислород</t>
  </si>
  <si>
    <t>O2</t>
  </si>
  <si>
    <t>Азот</t>
  </si>
  <si>
    <t>N2</t>
  </si>
  <si>
    <t>Гелий</t>
  </si>
  <si>
    <t>Hе</t>
  </si>
  <si>
    <t>Водород</t>
  </si>
  <si>
    <t>Н2</t>
  </si>
  <si>
    <t>Метан</t>
  </si>
  <si>
    <t>СН4</t>
  </si>
  <si>
    <t>Этан</t>
  </si>
  <si>
    <t>С2Н6</t>
  </si>
  <si>
    <t>Пропан</t>
  </si>
  <si>
    <t>С3Н8</t>
  </si>
  <si>
    <t>Изо-бутан</t>
  </si>
  <si>
    <t>i-С4Н10</t>
  </si>
  <si>
    <t>Н-бутан</t>
  </si>
  <si>
    <t>n-C4Н10</t>
  </si>
  <si>
    <t>Изо-пентан</t>
  </si>
  <si>
    <t>i-C5H12</t>
  </si>
  <si>
    <t>Пентан</t>
  </si>
  <si>
    <t>n-С5Н12</t>
  </si>
  <si>
    <t>Гексан</t>
  </si>
  <si>
    <t>n-С6Н14</t>
  </si>
  <si>
    <t>Гептан</t>
  </si>
  <si>
    <t>n-С7Н16</t>
  </si>
  <si>
    <t>Октан</t>
  </si>
  <si>
    <t>n-С8Н18</t>
  </si>
  <si>
    <t>№ п/п</t>
  </si>
  <si>
    <t>Наименование компонента</t>
  </si>
  <si>
    <t>Химическая формула</t>
  </si>
  <si>
    <t>Состав газа в процентах %</t>
  </si>
  <si>
    <t>Мольные, %</t>
  </si>
  <si>
    <t>В пробе</t>
  </si>
  <si>
    <t>Без воздуха</t>
  </si>
  <si>
    <t>Массовые,%</t>
  </si>
  <si>
    <t>Сероводород</t>
  </si>
  <si>
    <t>H2S</t>
  </si>
  <si>
    <t>не опр.</t>
  </si>
  <si>
    <t>Оксид углерода</t>
  </si>
  <si>
    <t>СО</t>
  </si>
  <si>
    <t>не обн.</t>
  </si>
  <si>
    <t>Нонан</t>
  </si>
  <si>
    <t>Декан</t>
  </si>
  <si>
    <t>n-С9Н20</t>
  </si>
  <si>
    <t>n-С10Н22</t>
  </si>
  <si>
    <t>Итого</t>
  </si>
  <si>
    <t>Сумма (С2+)</t>
  </si>
  <si>
    <t>Молекулярная масса (ГОСТ 31371.7-2008)</t>
  </si>
  <si>
    <t>г/моль</t>
  </si>
  <si>
    <t>Отн. Плотность (ГОСТ 31371.7-2008)</t>
  </si>
  <si>
    <t>Удельный вес газа (при 20С и 760 мм.рт.ст.) (ГОСТ 31371.7-2008)</t>
  </si>
  <si>
    <r>
      <t>кг/м</t>
    </r>
    <r>
      <rPr>
        <b/>
        <vertAlign val="superscript"/>
        <sz val="8"/>
        <color indexed="12"/>
        <rFont val="Arial"/>
        <family val="2"/>
        <charset val="204"/>
      </rPr>
      <t>3</t>
    </r>
  </si>
  <si>
    <t>Число Воббе (ГОСТ 31371.7-2008)</t>
  </si>
  <si>
    <t>Низшее</t>
  </si>
  <si>
    <t>Высшая</t>
  </si>
  <si>
    <t>Низшая</t>
  </si>
  <si>
    <t>фактор сжимаемости</t>
  </si>
  <si>
    <t>Высшее</t>
  </si>
  <si>
    <t>ккал/м3</t>
  </si>
  <si>
    <t>Теплота сгорания газа объемная</t>
  </si>
  <si>
    <t>Р критическое</t>
  </si>
  <si>
    <t>Т критическое</t>
  </si>
  <si>
    <t>Мпа</t>
  </si>
  <si>
    <t>К</t>
  </si>
  <si>
    <t>Протокол испытаний</t>
  </si>
  <si>
    <t>Наименование пробы</t>
  </si>
  <si>
    <t>Заказчик</t>
  </si>
  <si>
    <t>Сведения об отборе пробы</t>
  </si>
  <si>
    <t>Дата проведения анализов</t>
  </si>
  <si>
    <t>Лабораторный №</t>
  </si>
  <si>
    <t>Ундекан</t>
  </si>
  <si>
    <t>n-С11Н24</t>
  </si>
  <si>
    <t>5907-04-22</t>
  </si>
  <si>
    <t>Газ сепарации</t>
  </si>
  <si>
    <t>Присклоновое, скв. 798, баллон № 4943, и.п. 2576-2582</t>
  </si>
  <si>
    <t>5906-04-22</t>
  </si>
  <si>
    <t>Присклоновое, скв. 798, баллон № 18736, и.п. 2576-2582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</si>
</sst>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[$-F400]h:mm:ss\ AM/PM"/>
    <numFmt numFmtId="167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vertAlign val="superscript"/>
      <sz val="8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9" fillId="0" borderId="0"/>
    <xf numFmtId="0" fontId="9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/>
    </xf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8" fillId="0" borderId="1" xfId="0" applyNumberFormat="1" applyFont="1" applyBorder="1" applyAlignment="1">
      <alignment horizontal="center"/>
    </xf>
    <xf numFmtId="0" fontId="10" fillId="0" borderId="0" xfId="1" applyNumberFormat="1" applyFont="1" applyAlignment="1">
      <alignment horizontal="center" vertical="center"/>
    </xf>
    <xf numFmtId="165" fontId="0" fillId="0" borderId="3" xfId="0" applyNumberForma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/>
    <xf numFmtId="164" fontId="8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9" fillId="0" borderId="0" xfId="3" applyFill="1" applyAlignment="1">
      <alignment horizontal="center"/>
    </xf>
    <xf numFmtId="0" fontId="9" fillId="0" borderId="1" xfId="3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tabSelected="1" workbookViewId="0">
      <selection activeCell="J33" sqref="J33"/>
    </sheetView>
  </sheetViews>
  <sheetFormatPr defaultRowHeight="15" x14ac:dyDescent="0.25"/>
  <cols>
    <col min="1" max="1" width="9.28515625" style="19" customWidth="1"/>
    <col min="2" max="2" width="17.42578125" style="19" customWidth="1"/>
    <col min="3" max="3" width="16.28515625" style="19" customWidth="1"/>
    <col min="4" max="4" width="11.5703125" style="19" customWidth="1"/>
    <col min="5" max="5" width="14.5703125" style="19" customWidth="1"/>
    <col min="6" max="6" width="15.7109375" style="19" customWidth="1"/>
    <col min="7" max="7" width="9.5703125" style="19" bestFit="1" customWidth="1"/>
    <col min="8" max="8" width="10.5703125" style="19" bestFit="1" customWidth="1"/>
    <col min="9" max="12" width="9.140625" style="19"/>
    <col min="13" max="13" width="14.28515625" style="19" customWidth="1"/>
    <col min="14" max="14" width="9.140625" style="19" customWidth="1"/>
    <col min="15" max="16" width="8.28515625" style="19" customWidth="1"/>
    <col min="17" max="17" width="8.42578125" style="19" customWidth="1"/>
    <col min="18" max="18" width="13.42578125" style="19" customWidth="1"/>
    <col min="19" max="19" width="8.85546875" style="19" customWidth="1"/>
    <col min="20" max="20" width="7.7109375" style="19" customWidth="1"/>
    <col min="21" max="16384" width="9.140625" style="19"/>
  </cols>
  <sheetData>
    <row r="2" spans="1:17" ht="15.75" x14ac:dyDescent="0.25">
      <c r="A2" s="45" t="s">
        <v>67</v>
      </c>
      <c r="B2" s="45"/>
    </row>
    <row r="3" spans="1:17" x14ac:dyDescent="0.25">
      <c r="A3" s="42" t="s">
        <v>68</v>
      </c>
      <c r="B3" s="42"/>
      <c r="C3" s="43" t="s">
        <v>76</v>
      </c>
      <c r="D3" s="43"/>
      <c r="E3" s="43"/>
      <c r="F3" s="43"/>
    </row>
    <row r="4" spans="1:17" x14ac:dyDescent="0.25">
      <c r="A4" s="42" t="s">
        <v>69</v>
      </c>
      <c r="B4" s="42"/>
    </row>
    <row r="5" spans="1:17" x14ac:dyDescent="0.25">
      <c r="A5" s="42" t="s">
        <v>70</v>
      </c>
      <c r="B5" s="42"/>
      <c r="C5" s="43" t="s">
        <v>79</v>
      </c>
      <c r="D5" s="43"/>
      <c r="E5" s="43"/>
      <c r="F5" s="43"/>
    </row>
    <row r="6" spans="1:17" x14ac:dyDescent="0.25">
      <c r="A6" s="42" t="s">
        <v>71</v>
      </c>
      <c r="B6" s="42"/>
      <c r="D6" s="46"/>
      <c r="E6" s="46"/>
    </row>
    <row r="7" spans="1:17" x14ac:dyDescent="0.25">
      <c r="A7" s="42" t="s">
        <v>72</v>
      </c>
      <c r="B7" s="42"/>
      <c r="C7" s="44" t="s">
        <v>78</v>
      </c>
      <c r="D7" s="44"/>
      <c r="E7" s="44"/>
      <c r="F7" s="44"/>
    </row>
    <row r="8" spans="1:17" x14ac:dyDescent="0.25">
      <c r="A8" s="37"/>
      <c r="B8" s="37"/>
    </row>
    <row r="9" spans="1:17" x14ac:dyDescent="0.25">
      <c r="A9" s="37"/>
      <c r="B9" s="37"/>
    </row>
    <row r="10" spans="1:17" x14ac:dyDescent="0.25">
      <c r="A10" s="37"/>
      <c r="B10" s="37"/>
    </row>
    <row r="11" spans="1:17" x14ac:dyDescent="0.25">
      <c r="A11" s="49" t="s">
        <v>30</v>
      </c>
      <c r="B11" s="50" t="s">
        <v>31</v>
      </c>
      <c r="C11" s="50" t="s">
        <v>32</v>
      </c>
      <c r="D11" s="49" t="s">
        <v>33</v>
      </c>
      <c r="E11" s="49"/>
      <c r="F11" s="49"/>
    </row>
    <row r="12" spans="1:17" x14ac:dyDescent="0.25">
      <c r="A12" s="49"/>
      <c r="B12" s="50"/>
      <c r="C12" s="50"/>
      <c r="D12" s="49" t="s">
        <v>34</v>
      </c>
      <c r="E12" s="49"/>
      <c r="F12" s="3"/>
    </row>
    <row r="13" spans="1:17" x14ac:dyDescent="0.25">
      <c r="A13" s="49"/>
      <c r="B13" s="50"/>
      <c r="C13" s="50"/>
      <c r="D13" s="3" t="s">
        <v>35</v>
      </c>
      <c r="E13" s="3" t="s">
        <v>36</v>
      </c>
      <c r="F13" s="3" t="s">
        <v>37</v>
      </c>
    </row>
    <row r="14" spans="1:17" x14ac:dyDescent="0.25">
      <c r="A14" s="1">
        <v>1</v>
      </c>
      <c r="B14" s="1" t="s">
        <v>38</v>
      </c>
      <c r="C14" s="2" t="s">
        <v>39</v>
      </c>
      <c r="D14" s="1" t="s">
        <v>40</v>
      </c>
      <c r="E14" s="1" t="s">
        <v>40</v>
      </c>
      <c r="F14" s="1" t="s">
        <v>40</v>
      </c>
    </row>
    <row r="15" spans="1:17" ht="27.75" customHeight="1" x14ac:dyDescent="0.25">
      <c r="A15" s="1">
        <v>2</v>
      </c>
      <c r="B15" s="1" t="s">
        <v>41</v>
      </c>
      <c r="C15" s="2" t="s">
        <v>42</v>
      </c>
      <c r="D15" s="1" t="s">
        <v>43</v>
      </c>
      <c r="E15" s="1" t="s">
        <v>43</v>
      </c>
      <c r="F15" s="1" t="s">
        <v>43</v>
      </c>
      <c r="O15" s="11"/>
      <c r="P15" s="12"/>
      <c r="Q15" s="13"/>
    </row>
    <row r="16" spans="1:17" x14ac:dyDescent="0.25">
      <c r="A16" s="1">
        <v>3</v>
      </c>
      <c r="B16" s="1" t="s">
        <v>0</v>
      </c>
      <c r="C16" s="4" t="s">
        <v>1</v>
      </c>
      <c r="D16" s="14">
        <v>0.14929999999999999</v>
      </c>
      <c r="E16" s="16">
        <v>0.14961350918396868</v>
      </c>
      <c r="F16" s="17">
        <v>0.32484327762216886</v>
      </c>
      <c r="M16" s="29"/>
      <c r="N16" s="40"/>
      <c r="Q16" s="10"/>
    </row>
    <row r="17" spans="1:18" x14ac:dyDescent="0.25">
      <c r="A17" s="1">
        <v>4</v>
      </c>
      <c r="B17" s="2" t="s">
        <v>2</v>
      </c>
      <c r="C17" s="4" t="s">
        <v>3</v>
      </c>
      <c r="D17" s="14">
        <v>4.4499999999999998E-2</v>
      </c>
      <c r="E17" s="16">
        <v>0</v>
      </c>
      <c r="F17" s="17">
        <v>0</v>
      </c>
      <c r="M17" s="30"/>
      <c r="N17" s="40"/>
      <c r="Q17" s="10"/>
    </row>
    <row r="18" spans="1:18" x14ac:dyDescent="0.25">
      <c r="A18" s="1">
        <v>5</v>
      </c>
      <c r="B18" s="2" t="s">
        <v>4</v>
      </c>
      <c r="C18" s="4" t="s">
        <v>5</v>
      </c>
      <c r="D18" s="14">
        <v>1.2437</v>
      </c>
      <c r="E18" s="16">
        <v>1.0808699201163734</v>
      </c>
      <c r="F18" s="17">
        <v>1.4936135522851335</v>
      </c>
      <c r="M18" s="30"/>
      <c r="N18" s="40"/>
      <c r="Q18" s="10"/>
    </row>
    <row r="19" spans="1:18" x14ac:dyDescent="0.25">
      <c r="A19" s="1">
        <v>6</v>
      </c>
      <c r="B19" s="2" t="s">
        <v>6</v>
      </c>
      <c r="C19" s="4" t="s">
        <v>7</v>
      </c>
      <c r="D19" s="14">
        <v>1.6049999999999998E-2</v>
      </c>
      <c r="E19" s="16">
        <v>1.6083702762241778E-2</v>
      </c>
      <c r="F19" s="17">
        <v>3.1739328596455869E-3</v>
      </c>
      <c r="M19" s="30"/>
      <c r="N19" s="40"/>
      <c r="Q19" s="10"/>
    </row>
    <row r="20" spans="1:18" x14ac:dyDescent="0.25">
      <c r="A20" s="1">
        <v>7</v>
      </c>
      <c r="B20" s="2" t="s">
        <v>8</v>
      </c>
      <c r="C20" s="4" t="s">
        <v>9</v>
      </c>
      <c r="D20" s="14">
        <v>5.0000000000000001E-3</v>
      </c>
      <c r="E20" s="16">
        <v>5.0104993028790594E-3</v>
      </c>
      <c r="F20" s="17">
        <v>4.993258860190098E-4</v>
      </c>
      <c r="M20" s="30"/>
      <c r="N20" s="40"/>
      <c r="Q20" s="10"/>
    </row>
    <row r="21" spans="1:18" x14ac:dyDescent="0.25">
      <c r="A21" s="1">
        <v>8</v>
      </c>
      <c r="B21" s="2" t="s">
        <v>10</v>
      </c>
      <c r="C21" s="4" t="s">
        <v>11</v>
      </c>
      <c r="D21" s="14">
        <v>81.529851040112717</v>
      </c>
      <c r="E21" s="16">
        <v>81.701101422759876</v>
      </c>
      <c r="F21" s="17">
        <v>64.652300243053659</v>
      </c>
      <c r="M21" s="30"/>
      <c r="N21" s="40"/>
      <c r="Q21" s="10"/>
    </row>
    <row r="22" spans="1:18" x14ac:dyDescent="0.25">
      <c r="A22" s="1">
        <v>9</v>
      </c>
      <c r="B22" s="2" t="s">
        <v>12</v>
      </c>
      <c r="C22" s="4" t="s">
        <v>13</v>
      </c>
      <c r="D22" s="14">
        <v>8.6355500000000003</v>
      </c>
      <c r="E22" s="16">
        <v>8.6536834509954517</v>
      </c>
      <c r="F22" s="17">
        <v>12.837667961009366</v>
      </c>
      <c r="M22" s="30"/>
      <c r="N22" s="40"/>
      <c r="Q22" s="10"/>
    </row>
    <row r="23" spans="1:18" x14ac:dyDescent="0.25">
      <c r="A23" s="1">
        <v>10</v>
      </c>
      <c r="B23" s="2" t="s">
        <v>14</v>
      </c>
      <c r="C23" s="4" t="s">
        <v>15</v>
      </c>
      <c r="D23" s="14">
        <v>5.6418999999999997</v>
      </c>
      <c r="E23" s="16">
        <v>5.6537472033826726</v>
      </c>
      <c r="F23" s="17">
        <v>12.300610909918984</v>
      </c>
      <c r="M23" s="30"/>
      <c r="N23" s="40"/>
      <c r="Q23" s="10"/>
    </row>
    <row r="24" spans="1:18" x14ac:dyDescent="0.25">
      <c r="A24" s="1">
        <v>11</v>
      </c>
      <c r="B24" s="2" t="s">
        <v>16</v>
      </c>
      <c r="C24" s="4" t="s">
        <v>17</v>
      </c>
      <c r="D24" s="14">
        <v>0.98829999999999996</v>
      </c>
      <c r="E24" s="16">
        <v>0.99037529220707476</v>
      </c>
      <c r="F24" s="17">
        <v>2.8397303857057796</v>
      </c>
      <c r="M24" s="30"/>
      <c r="N24" s="40"/>
      <c r="Q24" s="10"/>
    </row>
    <row r="25" spans="1:18" x14ac:dyDescent="0.25">
      <c r="A25" s="1">
        <v>12</v>
      </c>
      <c r="B25" s="2" t="s">
        <v>18</v>
      </c>
      <c r="C25" s="4" t="s">
        <v>19</v>
      </c>
      <c r="D25" s="14">
        <v>1.1863999999999999</v>
      </c>
      <c r="E25" s="16">
        <v>1.1888912745871429</v>
      </c>
      <c r="F25" s="17">
        <v>3.4089407362150528</v>
      </c>
      <c r="M25" s="30"/>
      <c r="N25" s="40"/>
      <c r="Q25" s="10"/>
    </row>
    <row r="26" spans="1:18" x14ac:dyDescent="0.25">
      <c r="A26" s="1">
        <v>14</v>
      </c>
      <c r="B26" s="2" t="s">
        <v>20</v>
      </c>
      <c r="C26" s="4" t="s">
        <v>21</v>
      </c>
      <c r="D26" s="14">
        <v>0.23845</v>
      </c>
      <c r="E26" s="16">
        <v>0.2389507117543023</v>
      </c>
      <c r="F26" s="17">
        <v>0.85054318615415381</v>
      </c>
      <c r="M26" s="30"/>
      <c r="N26" s="33"/>
      <c r="Q26" s="10"/>
    </row>
    <row r="27" spans="1:18" x14ac:dyDescent="0.25">
      <c r="A27" s="1">
        <v>15</v>
      </c>
      <c r="B27" s="2" t="s">
        <v>22</v>
      </c>
      <c r="C27" s="2" t="s">
        <v>23</v>
      </c>
      <c r="D27" s="14">
        <v>0.18314999999999998</v>
      </c>
      <c r="E27" s="16">
        <v>0.18353458946445991</v>
      </c>
      <c r="F27" s="17">
        <v>0.653289933085063</v>
      </c>
      <c r="M27" s="30"/>
      <c r="N27" s="40"/>
      <c r="Q27" s="10"/>
    </row>
    <row r="28" spans="1:18" x14ac:dyDescent="0.25">
      <c r="A28" s="1">
        <v>16</v>
      </c>
      <c r="B28" s="2" t="s">
        <v>24</v>
      </c>
      <c r="C28" s="2" t="s">
        <v>25</v>
      </c>
      <c r="D28" s="14">
        <v>8.5800000000000001E-2</v>
      </c>
      <c r="E28" s="16">
        <v>8.5980168037404645E-2</v>
      </c>
      <c r="F28" s="17">
        <v>0.36554967845729758</v>
      </c>
      <c r="M28" s="30"/>
      <c r="N28" s="40"/>
      <c r="Q28" s="10"/>
      <c r="R28" s="39"/>
    </row>
    <row r="29" spans="1:18" x14ac:dyDescent="0.25">
      <c r="A29" s="1">
        <v>17</v>
      </c>
      <c r="B29" s="2" t="s">
        <v>26</v>
      </c>
      <c r="C29" s="2" t="s">
        <v>27</v>
      </c>
      <c r="D29" s="14">
        <v>3.7749999999999999E-2</v>
      </c>
      <c r="E29" s="16">
        <v>3.7829269736736892E-2</v>
      </c>
      <c r="F29" s="17">
        <v>0.18701368588855335</v>
      </c>
      <c r="M29" s="30"/>
      <c r="N29" s="40"/>
      <c r="Q29" s="10"/>
      <c r="R29" s="39"/>
    </row>
    <row r="30" spans="1:18" x14ac:dyDescent="0.25">
      <c r="A30" s="1">
        <v>18</v>
      </c>
      <c r="B30" s="2" t="s">
        <v>28</v>
      </c>
      <c r="C30" s="2" t="s">
        <v>29</v>
      </c>
      <c r="D30" s="14">
        <v>1.255E-2</v>
      </c>
      <c r="E30" s="16">
        <v>1.2576353250226439E-2</v>
      </c>
      <c r="F30" s="17">
        <v>7.0875806823465337E-2</v>
      </c>
      <c r="M30" s="30"/>
      <c r="N30" s="40"/>
      <c r="Q30" s="10"/>
      <c r="R30" s="39"/>
    </row>
    <row r="31" spans="1:18" x14ac:dyDescent="0.25">
      <c r="A31" s="6">
        <v>19</v>
      </c>
      <c r="B31" s="7" t="s">
        <v>44</v>
      </c>
      <c r="C31" s="2" t="s">
        <v>46</v>
      </c>
      <c r="D31" s="14">
        <v>1.4499999999999999E-3</v>
      </c>
      <c r="E31" s="16">
        <v>1.4530447978349269E-3</v>
      </c>
      <c r="F31" s="17">
        <v>9.1943693370452832E-3</v>
      </c>
      <c r="H31" s="34"/>
      <c r="M31" s="31"/>
      <c r="N31" s="40"/>
      <c r="Q31" s="10"/>
      <c r="R31" s="39"/>
    </row>
    <row r="32" spans="1:18" x14ac:dyDescent="0.25">
      <c r="A32" s="41">
        <v>20</v>
      </c>
      <c r="B32" s="7" t="s">
        <v>45</v>
      </c>
      <c r="C32" s="2" t="s">
        <v>47</v>
      </c>
      <c r="D32" s="35">
        <v>2.251958340312743E-4</v>
      </c>
      <c r="E32" s="36">
        <v>2.2566871388499362E-4</v>
      </c>
      <c r="F32" s="17">
        <v>1.5841207486989859E-3</v>
      </c>
      <c r="M32" s="31"/>
      <c r="N32" s="40"/>
      <c r="Q32" s="10"/>
      <c r="R32" s="39"/>
    </row>
    <row r="33" spans="1:18" x14ac:dyDescent="0.25">
      <c r="A33" s="41">
        <v>21</v>
      </c>
      <c r="B33" s="7" t="s">
        <v>73</v>
      </c>
      <c r="C33" s="2" t="s">
        <v>74</v>
      </c>
      <c r="D33" s="35">
        <v>7.3764053247149942E-5</v>
      </c>
      <c r="E33" s="36">
        <v>7.3918947474475714E-5</v>
      </c>
      <c r="F33" s="17">
        <v>5.6889494990711913E-4</v>
      </c>
      <c r="M33" s="31"/>
      <c r="N33" s="40"/>
      <c r="Q33" s="10"/>
      <c r="R33" s="39"/>
    </row>
    <row r="34" spans="1:18" x14ac:dyDescent="0.25">
      <c r="A34" s="47" t="s">
        <v>48</v>
      </c>
      <c r="B34" s="47"/>
      <c r="C34" s="47"/>
      <c r="D34" s="18">
        <f>SUM(D16:D33)</f>
        <v>100.00000000000001</v>
      </c>
      <c r="E34" s="18">
        <f>SUM(E16:E33)</f>
        <v>100.00000000000001</v>
      </c>
      <c r="F34" s="18">
        <f>SUM(F16:F33)</f>
        <v>100.00000000000001</v>
      </c>
      <c r="G34" s="34"/>
      <c r="Q34" s="10"/>
    </row>
    <row r="35" spans="1:18" x14ac:dyDescent="0.25">
      <c r="A35" s="47" t="s">
        <v>49</v>
      </c>
      <c r="B35" s="47"/>
      <c r="C35" s="47"/>
      <c r="D35" s="18">
        <f>SUM(D22:D33)</f>
        <v>17.011598959887277</v>
      </c>
      <c r="E35" s="18">
        <f>SUM(E22:E33)</f>
        <v>17.047320945874667</v>
      </c>
      <c r="F35" s="18">
        <f>SUM(F22:F33)</f>
        <v>33.525569668293365</v>
      </c>
    </row>
    <row r="36" spans="1:18" x14ac:dyDescent="0.25">
      <c r="A36" s="39"/>
    </row>
    <row r="37" spans="1:18" x14ac:dyDescent="0.25">
      <c r="A37" s="39"/>
    </row>
    <row r="38" spans="1:18" x14ac:dyDescent="0.25">
      <c r="A38" s="48" t="s">
        <v>50</v>
      </c>
      <c r="B38" s="48"/>
      <c r="C38" s="48"/>
      <c r="D38" s="48"/>
      <c r="F38" s="23">
        <v>20.269630107632413</v>
      </c>
      <c r="G38" s="38" t="s">
        <v>51</v>
      </c>
    </row>
    <row r="39" spans="1:18" x14ac:dyDescent="0.25">
      <c r="A39" s="48" t="s">
        <v>52</v>
      </c>
      <c r="B39" s="48"/>
      <c r="C39" s="48"/>
      <c r="D39" s="48"/>
      <c r="F39" s="23">
        <v>0.70176162328258163</v>
      </c>
    </row>
    <row r="40" spans="1:18" x14ac:dyDescent="0.25">
      <c r="A40" s="48" t="s">
        <v>53</v>
      </c>
      <c r="B40" s="48"/>
      <c r="C40" s="48"/>
      <c r="D40" s="48"/>
      <c r="F40" s="23">
        <v>0.84316265006790392</v>
      </c>
      <c r="G40" s="21" t="s">
        <v>54</v>
      </c>
    </row>
    <row r="41" spans="1:18" x14ac:dyDescent="0.25">
      <c r="A41" s="48" t="s">
        <v>55</v>
      </c>
      <c r="B41" s="48"/>
      <c r="C41" s="48"/>
      <c r="D41" s="48"/>
      <c r="E41" s="19" t="s">
        <v>60</v>
      </c>
      <c r="F41" s="22">
        <v>12753.053423831852</v>
      </c>
      <c r="G41" s="21" t="s">
        <v>61</v>
      </c>
    </row>
    <row r="42" spans="1:18" x14ac:dyDescent="0.25">
      <c r="E42" s="19" t="s">
        <v>56</v>
      </c>
      <c r="F42" s="22">
        <v>11567.335501514395</v>
      </c>
      <c r="G42" s="21" t="s">
        <v>61</v>
      </c>
    </row>
    <row r="43" spans="1:18" x14ac:dyDescent="0.25">
      <c r="A43" s="48" t="s">
        <v>62</v>
      </c>
      <c r="B43" s="48"/>
      <c r="C43" s="48"/>
      <c r="D43" s="48"/>
      <c r="E43" s="19" t="s">
        <v>57</v>
      </c>
      <c r="F43" s="22">
        <v>10683.387627860819</v>
      </c>
      <c r="G43" s="21" t="s">
        <v>61</v>
      </c>
    </row>
    <row r="44" spans="1:18" x14ac:dyDescent="0.25">
      <c r="E44" s="19" t="s">
        <v>58</v>
      </c>
      <c r="F44" s="22">
        <v>9690.0973341224417</v>
      </c>
      <c r="G44" s="21" t="s">
        <v>61</v>
      </c>
    </row>
    <row r="45" spans="1:18" x14ac:dyDescent="0.25">
      <c r="D45" s="19" t="s">
        <v>59</v>
      </c>
      <c r="E45" s="25"/>
      <c r="F45" s="24">
        <v>0.99691457141515749</v>
      </c>
    </row>
    <row r="46" spans="1:18" x14ac:dyDescent="0.25">
      <c r="A46" s="39"/>
      <c r="E46" s="19" t="s">
        <v>63</v>
      </c>
      <c r="F46" s="27">
        <v>4.5670099828635742</v>
      </c>
      <c r="G46" s="28" t="s">
        <v>65</v>
      </c>
    </row>
    <row r="47" spans="1:18" x14ac:dyDescent="0.25">
      <c r="A47" s="39"/>
      <c r="E47" s="19" t="s">
        <v>64</v>
      </c>
      <c r="F47" s="27">
        <v>216.66097609073037</v>
      </c>
      <c r="G47" s="28" t="s">
        <v>66</v>
      </c>
    </row>
    <row r="48" spans="1:18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</sheetData>
  <mergeCells count="22">
    <mergeCell ref="A34:C34"/>
    <mergeCell ref="A11:A13"/>
    <mergeCell ref="B11:B13"/>
    <mergeCell ref="C11:C13"/>
    <mergeCell ref="D11:F11"/>
    <mergeCell ref="D12:E12"/>
    <mergeCell ref="A35:C35"/>
    <mergeCell ref="A41:D41"/>
    <mergeCell ref="A43:D43"/>
    <mergeCell ref="A40:D40"/>
    <mergeCell ref="A38:D38"/>
    <mergeCell ref="A39:D39"/>
    <mergeCell ref="A7:B7"/>
    <mergeCell ref="C5:F5"/>
    <mergeCell ref="C3:F3"/>
    <mergeCell ref="C7:F7"/>
    <mergeCell ref="A2:B2"/>
    <mergeCell ref="A3:B3"/>
    <mergeCell ref="A4:B4"/>
    <mergeCell ref="A5:B5"/>
    <mergeCell ref="A6:B6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H28" sqref="H28"/>
    </sheetView>
  </sheetViews>
  <sheetFormatPr defaultRowHeight="15" x14ac:dyDescent="0.25"/>
  <cols>
    <col min="1" max="1" width="9.28515625" customWidth="1"/>
    <col min="2" max="2" width="17.42578125" customWidth="1"/>
    <col min="3" max="3" width="16.28515625" customWidth="1"/>
    <col min="4" max="4" width="11.5703125" customWidth="1"/>
    <col min="5" max="5" width="14.5703125" customWidth="1"/>
    <col min="6" max="6" width="15.7109375" customWidth="1"/>
    <col min="7" max="7" width="9.5703125" bestFit="1" customWidth="1"/>
    <col min="8" max="8" width="10.5703125" bestFit="1" customWidth="1"/>
    <col min="13" max="13" width="14.28515625" customWidth="1"/>
    <col min="14" max="14" width="9.140625" customWidth="1"/>
    <col min="15" max="16" width="8.28515625" customWidth="1"/>
    <col min="17" max="17" width="8.42578125" customWidth="1"/>
    <col min="18" max="18" width="13.42578125" customWidth="1"/>
    <col min="19" max="19" width="8.85546875" customWidth="1"/>
    <col min="20" max="20" width="7.7109375" customWidth="1"/>
  </cols>
  <sheetData>
    <row r="1" spans="1:17" s="19" customFormat="1" ht="14.45" x14ac:dyDescent="0.3"/>
    <row r="2" spans="1:17" s="19" customFormat="1" ht="15.75" x14ac:dyDescent="0.25">
      <c r="A2" s="45" t="s">
        <v>67</v>
      </c>
      <c r="B2" s="45"/>
    </row>
    <row r="3" spans="1:17" s="19" customFormat="1" x14ac:dyDescent="0.25">
      <c r="A3" s="42" t="s">
        <v>68</v>
      </c>
      <c r="B3" s="42"/>
      <c r="C3" s="43" t="s">
        <v>76</v>
      </c>
      <c r="D3" s="43"/>
      <c r="E3" s="43"/>
      <c r="F3" s="43"/>
    </row>
    <row r="4" spans="1:17" s="19" customFormat="1" x14ac:dyDescent="0.25">
      <c r="A4" s="42" t="s">
        <v>69</v>
      </c>
      <c r="B4" s="42"/>
    </row>
    <row r="5" spans="1:17" s="19" customFormat="1" x14ac:dyDescent="0.25">
      <c r="A5" s="42" t="s">
        <v>70</v>
      </c>
      <c r="B5" s="42"/>
      <c r="C5" s="43" t="s">
        <v>77</v>
      </c>
      <c r="D5" s="43"/>
      <c r="E5" s="43"/>
      <c r="F5" s="43"/>
    </row>
    <row r="6" spans="1:17" s="19" customFormat="1" x14ac:dyDescent="0.25">
      <c r="A6" s="42" t="s">
        <v>71</v>
      </c>
      <c r="B6" s="42"/>
      <c r="D6" s="46"/>
      <c r="E6" s="46"/>
    </row>
    <row r="7" spans="1:17" s="19" customFormat="1" x14ac:dyDescent="0.25">
      <c r="A7" s="42" t="s">
        <v>72</v>
      </c>
      <c r="B7" s="42"/>
      <c r="C7" s="44" t="s">
        <v>75</v>
      </c>
      <c r="D7" s="44"/>
      <c r="E7" s="44"/>
      <c r="F7" s="44"/>
    </row>
    <row r="8" spans="1:17" s="19" customFormat="1" ht="14.45" x14ac:dyDescent="0.3">
      <c r="A8" s="26"/>
      <c r="B8" s="26"/>
    </row>
    <row r="9" spans="1:17" s="19" customFormat="1" ht="14.45" x14ac:dyDescent="0.3">
      <c r="A9" s="26"/>
      <c r="B9" s="26"/>
    </row>
    <row r="10" spans="1:17" s="19" customFormat="1" ht="14.45" x14ac:dyDescent="0.3">
      <c r="A10" s="26"/>
      <c r="B10" s="26"/>
    </row>
    <row r="11" spans="1:17" x14ac:dyDescent="0.25">
      <c r="A11" s="49" t="s">
        <v>30</v>
      </c>
      <c r="B11" s="50" t="s">
        <v>31</v>
      </c>
      <c r="C11" s="50" t="s">
        <v>32</v>
      </c>
      <c r="D11" s="49" t="s">
        <v>33</v>
      </c>
      <c r="E11" s="49"/>
      <c r="F11" s="49"/>
    </row>
    <row r="12" spans="1:17" x14ac:dyDescent="0.25">
      <c r="A12" s="49"/>
      <c r="B12" s="50"/>
      <c r="C12" s="50"/>
      <c r="D12" s="49" t="s">
        <v>34</v>
      </c>
      <c r="E12" s="49"/>
      <c r="F12" s="3"/>
    </row>
    <row r="13" spans="1:17" x14ac:dyDescent="0.25">
      <c r="A13" s="49"/>
      <c r="B13" s="50"/>
      <c r="C13" s="50"/>
      <c r="D13" s="3" t="s">
        <v>35</v>
      </c>
      <c r="E13" s="3" t="s">
        <v>36</v>
      </c>
      <c r="F13" s="3" t="s">
        <v>37</v>
      </c>
    </row>
    <row r="14" spans="1:17" x14ac:dyDescent="0.25">
      <c r="A14" s="1">
        <v>1</v>
      </c>
      <c r="B14" s="1" t="s">
        <v>38</v>
      </c>
      <c r="C14" s="2" t="s">
        <v>39</v>
      </c>
      <c r="D14" s="1" t="s">
        <v>40</v>
      </c>
      <c r="E14" s="1" t="s">
        <v>40</v>
      </c>
      <c r="F14" s="1" t="s">
        <v>40</v>
      </c>
    </row>
    <row r="15" spans="1:17" ht="27.75" customHeight="1" x14ac:dyDescent="0.25">
      <c r="A15" s="1">
        <v>2</v>
      </c>
      <c r="B15" s="1" t="s">
        <v>41</v>
      </c>
      <c r="C15" s="2" t="s">
        <v>42</v>
      </c>
      <c r="D15" s="1" t="s">
        <v>43</v>
      </c>
      <c r="E15" s="1" t="s">
        <v>43</v>
      </c>
      <c r="F15" s="1" t="s">
        <v>43</v>
      </c>
      <c r="O15" s="11"/>
      <c r="P15" s="12"/>
      <c r="Q15" s="13"/>
    </row>
    <row r="16" spans="1:17" x14ac:dyDescent="0.25">
      <c r="A16" s="1">
        <v>3</v>
      </c>
      <c r="B16" s="1" t="s">
        <v>0</v>
      </c>
      <c r="C16" s="4" t="s">
        <v>1</v>
      </c>
      <c r="D16" s="14">
        <v>0.14560000000000001</v>
      </c>
      <c r="E16" s="16">
        <v>0.14576500475636583</v>
      </c>
      <c r="F16" s="17">
        <v>0.31569356980294028</v>
      </c>
      <c r="M16" s="29"/>
      <c r="N16" s="32"/>
      <c r="Q16" s="10"/>
    </row>
    <row r="17" spans="1:19" x14ac:dyDescent="0.25">
      <c r="A17" s="1">
        <v>4</v>
      </c>
      <c r="B17" s="2" t="s">
        <v>2</v>
      </c>
      <c r="C17" s="4" t="s">
        <v>3</v>
      </c>
      <c r="D17" s="14">
        <v>2.4049999999999998E-2</v>
      </c>
      <c r="E17" s="16">
        <v>0</v>
      </c>
      <c r="F17" s="17">
        <v>0</v>
      </c>
      <c r="M17" s="30"/>
      <c r="N17" s="32"/>
      <c r="P17" s="9"/>
      <c r="Q17" s="10"/>
      <c r="S17" s="9"/>
    </row>
    <row r="18" spans="1:19" x14ac:dyDescent="0.25">
      <c r="A18" s="1">
        <v>5</v>
      </c>
      <c r="B18" s="2" t="s">
        <v>4</v>
      </c>
      <c r="C18" s="4" t="s">
        <v>5</v>
      </c>
      <c r="D18" s="14">
        <v>1.1589499999999999</v>
      </c>
      <c r="E18" s="16">
        <v>1.0709367914182766</v>
      </c>
      <c r="F18" s="17">
        <v>1.4761756728864912</v>
      </c>
      <c r="M18" s="30"/>
      <c r="N18" s="32"/>
      <c r="P18" s="9"/>
      <c r="Q18" s="10"/>
      <c r="S18" s="9"/>
    </row>
    <row r="19" spans="1:19" x14ac:dyDescent="0.25">
      <c r="A19" s="1">
        <v>6</v>
      </c>
      <c r="B19" s="2" t="s">
        <v>6</v>
      </c>
      <c r="C19" s="4" t="s">
        <v>7</v>
      </c>
      <c r="D19" s="14">
        <v>1.6E-2</v>
      </c>
      <c r="E19" s="16">
        <v>1.6018132390809431E-2</v>
      </c>
      <c r="F19" s="17">
        <v>3.1530653103609345E-3</v>
      </c>
      <c r="M19" s="30"/>
      <c r="N19" s="32"/>
      <c r="P19" s="9"/>
      <c r="Q19" s="10"/>
      <c r="S19" s="9"/>
    </row>
    <row r="20" spans="1:19" x14ac:dyDescent="0.25">
      <c r="A20" s="1">
        <v>7</v>
      </c>
      <c r="B20" s="2" t="s">
        <v>8</v>
      </c>
      <c r="C20" s="4" t="s">
        <v>9</v>
      </c>
      <c r="D20" s="14">
        <v>5.0499999999999998E-3</v>
      </c>
      <c r="E20" s="16">
        <v>5.055723035849227E-3</v>
      </c>
      <c r="F20" s="17">
        <v>5.0256905048424842E-4</v>
      </c>
      <c r="M20" s="30"/>
      <c r="N20" s="32"/>
      <c r="P20" s="9"/>
      <c r="Q20" s="10"/>
      <c r="S20" s="9"/>
    </row>
    <row r="21" spans="1:19" x14ac:dyDescent="0.25">
      <c r="A21" s="1">
        <v>8</v>
      </c>
      <c r="B21" s="2" t="s">
        <v>10</v>
      </c>
      <c r="C21" s="4" t="s">
        <v>11</v>
      </c>
      <c r="D21" s="14">
        <v>81.522223656849491</v>
      </c>
      <c r="E21" s="16">
        <v>81.614687137705232</v>
      </c>
      <c r="F21" s="17">
        <v>64.421937247803584</v>
      </c>
      <c r="M21" s="30"/>
      <c r="N21" s="32"/>
      <c r="P21" s="9"/>
      <c r="Q21" s="10"/>
      <c r="S21" s="9"/>
    </row>
    <row r="22" spans="1:19" x14ac:dyDescent="0.25">
      <c r="A22" s="1">
        <v>9</v>
      </c>
      <c r="B22" s="2" t="s">
        <v>12</v>
      </c>
      <c r="C22" s="4" t="s">
        <v>13</v>
      </c>
      <c r="D22" s="14">
        <v>8.6305999999999994</v>
      </c>
      <c r="E22" s="16">
        <v>8.6403808382574923</v>
      </c>
      <c r="F22" s="17">
        <v>12.785785362668198</v>
      </c>
      <c r="M22" s="30"/>
      <c r="N22" s="32"/>
      <c r="P22" s="9"/>
      <c r="Q22" s="10"/>
      <c r="S22" s="9"/>
    </row>
    <row r="23" spans="1:19" x14ac:dyDescent="0.25">
      <c r="A23" s="1">
        <v>10</v>
      </c>
      <c r="B23" s="2" t="s">
        <v>14</v>
      </c>
      <c r="C23" s="4" t="s">
        <v>15</v>
      </c>
      <c r="D23" s="14">
        <v>5.6666999999999996</v>
      </c>
      <c r="E23" s="16">
        <v>5.6731219261874877</v>
      </c>
      <c r="F23" s="17">
        <v>12.31180712601881</v>
      </c>
      <c r="M23" s="30"/>
      <c r="N23" s="32"/>
      <c r="P23" s="9"/>
      <c r="Q23" s="10"/>
      <c r="S23" s="9"/>
    </row>
    <row r="24" spans="1:19" x14ac:dyDescent="0.25">
      <c r="A24" s="1">
        <v>11</v>
      </c>
      <c r="B24" s="2" t="s">
        <v>16</v>
      </c>
      <c r="C24" s="4" t="s">
        <v>17</v>
      </c>
      <c r="D24" s="14">
        <v>1.0035499999999999</v>
      </c>
      <c r="E24" s="16">
        <v>1.0046872975498002</v>
      </c>
      <c r="F24" s="17">
        <v>2.8735424248656725</v>
      </c>
      <c r="M24" s="30"/>
      <c r="N24" s="32"/>
      <c r="P24" s="9"/>
      <c r="Q24" s="10"/>
      <c r="S24" s="9"/>
    </row>
    <row r="25" spans="1:19" x14ac:dyDescent="0.25">
      <c r="A25" s="1">
        <v>12</v>
      </c>
      <c r="B25" s="2" t="s">
        <v>18</v>
      </c>
      <c r="C25" s="4" t="s">
        <v>19</v>
      </c>
      <c r="D25" s="14">
        <v>1.22095</v>
      </c>
      <c r="E25" s="16">
        <v>1.2223336714099233</v>
      </c>
      <c r="F25" s="17">
        <v>3.4960406792284813</v>
      </c>
      <c r="M25" s="30"/>
      <c r="N25" s="32"/>
      <c r="P25" s="9"/>
      <c r="Q25" s="10"/>
      <c r="S25" s="9"/>
    </row>
    <row r="26" spans="1:19" x14ac:dyDescent="0.25">
      <c r="A26" s="1">
        <v>14</v>
      </c>
      <c r="B26" s="2" t="s">
        <v>20</v>
      </c>
      <c r="C26" s="4" t="s">
        <v>21</v>
      </c>
      <c r="D26" s="14">
        <v>0.25529999999999997</v>
      </c>
      <c r="E26" s="16">
        <v>0.25558932496085296</v>
      </c>
      <c r="F26" s="17">
        <v>0.90748643664048179</v>
      </c>
      <c r="M26" s="30"/>
      <c r="N26" s="33"/>
      <c r="P26" s="9"/>
      <c r="Q26" s="10"/>
      <c r="S26" s="9"/>
    </row>
    <row r="27" spans="1:19" x14ac:dyDescent="0.25">
      <c r="A27" s="1">
        <v>15</v>
      </c>
      <c r="B27" s="2" t="s">
        <v>22</v>
      </c>
      <c r="C27" s="2" t="s">
        <v>23</v>
      </c>
      <c r="D27" s="14">
        <v>0.19655</v>
      </c>
      <c r="E27" s="16">
        <v>0.19677274508834963</v>
      </c>
      <c r="F27" s="17">
        <v>0.69865436397057079</v>
      </c>
      <c r="M27" s="30"/>
      <c r="N27" s="32"/>
      <c r="P27" s="9"/>
      <c r="Q27" s="10"/>
      <c r="S27" s="9"/>
    </row>
    <row r="28" spans="1:19" x14ac:dyDescent="0.25">
      <c r="A28" s="1">
        <v>16</v>
      </c>
      <c r="B28" s="2" t="s">
        <v>24</v>
      </c>
      <c r="C28" s="2" t="s">
        <v>25</v>
      </c>
      <c r="D28" s="14">
        <v>9.5100000000000004E-2</v>
      </c>
      <c r="E28" s="16">
        <v>9.5207774397873562E-2</v>
      </c>
      <c r="F28" s="17">
        <v>0.40376616259810416</v>
      </c>
      <c r="M28" s="30"/>
      <c r="N28" s="32"/>
      <c r="P28" s="9"/>
      <c r="Q28" s="10"/>
      <c r="R28" s="15"/>
      <c r="S28" s="9"/>
    </row>
    <row r="29" spans="1:19" x14ac:dyDescent="0.25">
      <c r="A29" s="1">
        <v>17</v>
      </c>
      <c r="B29" s="2" t="s">
        <v>26</v>
      </c>
      <c r="C29" s="2" t="s">
        <v>27</v>
      </c>
      <c r="D29" s="14">
        <v>4.3400000000000001E-2</v>
      </c>
      <c r="E29" s="16">
        <v>4.3449184110070586E-2</v>
      </c>
      <c r="F29" s="17">
        <v>0.21425770487605014</v>
      </c>
      <c r="M29" s="30"/>
      <c r="N29" s="32"/>
      <c r="P29" s="9"/>
      <c r="Q29" s="10"/>
      <c r="R29" s="15"/>
      <c r="S29" s="9"/>
    </row>
    <row r="30" spans="1:19" x14ac:dyDescent="0.25">
      <c r="A30" s="1">
        <v>18</v>
      </c>
      <c r="B30" s="2" t="s">
        <v>28</v>
      </c>
      <c r="C30" s="2" t="s">
        <v>29</v>
      </c>
      <c r="D30" s="14">
        <v>1.44E-2</v>
      </c>
      <c r="E30" s="16">
        <v>1.4416319151728488E-2</v>
      </c>
      <c r="F30" s="17">
        <v>8.1041424659653652E-2</v>
      </c>
      <c r="M30" s="30"/>
      <c r="N30" s="32"/>
      <c r="P30" s="9"/>
      <c r="Q30" s="10"/>
      <c r="R30" s="15"/>
      <c r="S30" s="9"/>
    </row>
    <row r="31" spans="1:19" x14ac:dyDescent="0.25">
      <c r="A31" s="6">
        <v>19</v>
      </c>
      <c r="B31" s="7" t="s">
        <v>44</v>
      </c>
      <c r="C31" s="2" t="s">
        <v>46</v>
      </c>
      <c r="D31" s="14">
        <v>1.3500000000000001E-3</v>
      </c>
      <c r="E31" s="16">
        <v>1.3515299204745457E-3</v>
      </c>
      <c r="F31" s="17">
        <v>8.5305689305360324E-3</v>
      </c>
      <c r="H31" s="34"/>
      <c r="M31" s="31"/>
      <c r="N31" s="32"/>
      <c r="P31" s="9"/>
      <c r="Q31" s="10"/>
      <c r="R31" s="15"/>
      <c r="S31" s="9"/>
    </row>
    <row r="32" spans="1:19" x14ac:dyDescent="0.25">
      <c r="A32" s="8">
        <v>20</v>
      </c>
      <c r="B32" s="7" t="s">
        <v>45</v>
      </c>
      <c r="C32" s="2" t="s">
        <v>47</v>
      </c>
      <c r="D32" s="35">
        <v>1.6868350264560687E-4</v>
      </c>
      <c r="E32" s="36">
        <v>1.6887466734517398E-4</v>
      </c>
      <c r="F32" s="17">
        <v>1.1824718907376282E-3</v>
      </c>
      <c r="M32" s="31"/>
      <c r="N32" s="32"/>
      <c r="P32" s="9"/>
      <c r="Q32" s="10"/>
      <c r="R32" s="15"/>
      <c r="S32" s="9"/>
    </row>
    <row r="33" spans="1:18" s="19" customFormat="1" x14ac:dyDescent="0.25">
      <c r="A33" s="8">
        <v>21</v>
      </c>
      <c r="B33" s="7" t="s">
        <v>73</v>
      </c>
      <c r="C33" s="2" t="s">
        <v>74</v>
      </c>
      <c r="D33" s="35">
        <v>5.7659647843608659E-5</v>
      </c>
      <c r="E33" s="36">
        <v>5.7724992047898316E-5</v>
      </c>
      <c r="F33" s="17">
        <v>4.4314879884431853E-4</v>
      </c>
      <c r="M33" s="31"/>
      <c r="N33" s="32"/>
      <c r="Q33" s="10"/>
      <c r="R33" s="15"/>
    </row>
    <row r="34" spans="1:18" x14ac:dyDescent="0.25">
      <c r="A34" s="47" t="s">
        <v>48</v>
      </c>
      <c r="B34" s="47"/>
      <c r="C34" s="47"/>
      <c r="D34" s="18">
        <f>SUM(D16:D33)</f>
        <v>100</v>
      </c>
      <c r="E34" s="18">
        <f t="shared" ref="E34:F34" si="0">SUM(E16:E33)</f>
        <v>99.999999999999986</v>
      </c>
      <c r="F34" s="18">
        <f t="shared" si="0"/>
        <v>100.00000000000003</v>
      </c>
      <c r="G34" s="34"/>
      <c r="Q34" s="10"/>
    </row>
    <row r="35" spans="1:18" x14ac:dyDescent="0.25">
      <c r="A35" s="47" t="s">
        <v>49</v>
      </c>
      <c r="B35" s="47"/>
      <c r="C35" s="47"/>
      <c r="D35" s="18">
        <f>SUM(D22:D33)</f>
        <v>17.12812634315048</v>
      </c>
      <c r="E35" s="18">
        <f t="shared" ref="E35:F35" si="1">SUM(E22:E33)</f>
        <v>17.147537210693443</v>
      </c>
      <c r="F35" s="18">
        <f t="shared" si="1"/>
        <v>33.782537875146133</v>
      </c>
    </row>
    <row r="36" spans="1:18" x14ac:dyDescent="0.25">
      <c r="A36" s="5"/>
    </row>
    <row r="37" spans="1:18" x14ac:dyDescent="0.25">
      <c r="A37" s="5"/>
    </row>
    <row r="38" spans="1:18" x14ac:dyDescent="0.25">
      <c r="A38" s="48" t="s">
        <v>50</v>
      </c>
      <c r="B38" s="48"/>
      <c r="C38" s="48"/>
      <c r="D38" s="48"/>
      <c r="E38" s="19"/>
      <c r="F38" s="23">
        <v>20.320621147951467</v>
      </c>
      <c r="G38" s="20" t="s">
        <v>51</v>
      </c>
      <c r="H38" s="9"/>
    </row>
    <row r="39" spans="1:18" x14ac:dyDescent="0.25">
      <c r="A39" s="48" t="s">
        <v>52</v>
      </c>
      <c r="B39" s="48"/>
      <c r="C39" s="48"/>
      <c r="D39" s="48"/>
      <c r="E39" s="19"/>
      <c r="F39" s="23">
        <v>0.70354074984585857</v>
      </c>
      <c r="G39" s="19"/>
      <c r="H39" s="9"/>
    </row>
    <row r="40" spans="1:18" x14ac:dyDescent="0.25">
      <c r="A40" s="48" t="s">
        <v>53</v>
      </c>
      <c r="B40" s="48"/>
      <c r="C40" s="48"/>
      <c r="D40" s="48"/>
      <c r="E40" s="19"/>
      <c r="F40" s="23">
        <v>0.84528374159531894</v>
      </c>
      <c r="G40" s="21" t="s">
        <v>54</v>
      </c>
      <c r="H40" s="9"/>
    </row>
    <row r="41" spans="1:18" s="19" customFormat="1" x14ac:dyDescent="0.25">
      <c r="A41" s="48" t="s">
        <v>55</v>
      </c>
      <c r="B41" s="48"/>
      <c r="C41" s="48"/>
      <c r="D41" s="48"/>
      <c r="E41" s="19" t="s">
        <v>60</v>
      </c>
      <c r="F41" s="22">
        <v>12768.440684890365</v>
      </c>
      <c r="G41" s="21" t="s">
        <v>61</v>
      </c>
    </row>
    <row r="42" spans="1:18" x14ac:dyDescent="0.25">
      <c r="E42" s="19" t="s">
        <v>56</v>
      </c>
      <c r="F42" s="22">
        <v>11582.069047885638</v>
      </c>
      <c r="G42" s="21" t="s">
        <v>61</v>
      </c>
      <c r="H42" s="9"/>
    </row>
    <row r="43" spans="1:18" x14ac:dyDescent="0.25">
      <c r="A43" s="48" t="s">
        <v>62</v>
      </c>
      <c r="B43" s="48"/>
      <c r="C43" s="48"/>
      <c r="D43" s="48"/>
      <c r="E43" s="19" t="s">
        <v>57</v>
      </c>
      <c r="F43" s="22">
        <v>10709.827898272031</v>
      </c>
      <c r="G43" s="21" t="s">
        <v>61</v>
      </c>
      <c r="H43" s="9"/>
    </row>
    <row r="44" spans="1:18" x14ac:dyDescent="0.25">
      <c r="A44" s="19"/>
      <c r="B44" s="19"/>
      <c r="C44" s="19"/>
      <c r="D44" s="19"/>
      <c r="E44" s="19" t="s">
        <v>58</v>
      </c>
      <c r="F44" s="22">
        <v>9714.730973809872</v>
      </c>
      <c r="G44" s="21" t="s">
        <v>61</v>
      </c>
      <c r="H44" s="9"/>
    </row>
    <row r="45" spans="1:18" x14ac:dyDescent="0.25">
      <c r="A45" s="19"/>
      <c r="B45" s="19"/>
      <c r="C45" s="19"/>
      <c r="D45" s="19" t="s">
        <v>59</v>
      </c>
      <c r="E45" s="25"/>
      <c r="F45" s="24">
        <v>0.99689508948523919</v>
      </c>
      <c r="G45" s="19"/>
    </row>
    <row r="46" spans="1:18" x14ac:dyDescent="0.25">
      <c r="A46" s="5"/>
      <c r="E46" t="s">
        <v>63</v>
      </c>
      <c r="F46" s="27">
        <v>4.5658610161083608</v>
      </c>
      <c r="G46" s="28" t="s">
        <v>65</v>
      </c>
    </row>
    <row r="47" spans="1:18" x14ac:dyDescent="0.25">
      <c r="A47" s="5"/>
      <c r="E47" t="s">
        <v>64</v>
      </c>
      <c r="F47" s="27">
        <v>216.92895108426919</v>
      </c>
      <c r="G47" s="28" t="s">
        <v>66</v>
      </c>
    </row>
    <row r="48" spans="1:18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</sheetData>
  <mergeCells count="22">
    <mergeCell ref="A11:A13"/>
    <mergeCell ref="B11:B13"/>
    <mergeCell ref="C11:C13"/>
    <mergeCell ref="D11:F11"/>
    <mergeCell ref="D12:E12"/>
    <mergeCell ref="A34:C34"/>
    <mergeCell ref="A35:C35"/>
    <mergeCell ref="A41:D41"/>
    <mergeCell ref="A43:D43"/>
    <mergeCell ref="A40:D40"/>
    <mergeCell ref="A38:D38"/>
    <mergeCell ref="A39:D39"/>
    <mergeCell ref="A7:B7"/>
    <mergeCell ref="C5:F5"/>
    <mergeCell ref="C3:F3"/>
    <mergeCell ref="C7:F7"/>
    <mergeCell ref="A2:B2"/>
    <mergeCell ref="A3:B3"/>
    <mergeCell ref="A4:B4"/>
    <mergeCell ref="A5:B5"/>
    <mergeCell ref="A6:B6"/>
    <mergeCell ref="D6:E6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скв.798 - 1</vt:lpstr>
      <vt:lpstr>Результаты скв.798-2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Vachaeva</dc:creator>
  <cp:lastModifiedBy>Александр Радченко</cp:lastModifiedBy>
  <dcterms:created xsi:type="dcterms:W3CDTF">2021-11-11T03:24:23Z</dcterms:created>
  <dcterms:modified xsi:type="dcterms:W3CDTF">2022-04-20T12:18:23Z</dcterms:modified>
</cp:coreProperties>
</file>