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8680" yWindow="65416" windowWidth="29040" windowHeight="15840" activeTab="0"/>
  </bookViews>
  <sheets>
    <sheet name="Габарит 5; 5А" sheetId="3" r:id="rId1"/>
  </sheets>
  <definedNames>
    <definedName name="_xlnm.Print_Area" localSheetId="0">'Габарит 5; 5А'!$A$1:$V$73</definedName>
  </definedNames>
  <calcPr calcId="191029"/>
  <extLst/>
</workbook>
</file>

<file path=xl/sharedStrings.xml><?xml version="1.0" encoding="utf-8"?>
<sst xmlns="http://schemas.openxmlformats.org/spreadsheetml/2006/main" count="272" uniqueCount="105">
  <si>
    <t>Месторождение</t>
  </si>
  <si>
    <t>Тип УЭЦН</t>
  </si>
  <si>
    <t>авг</t>
  </si>
  <si>
    <t>сен</t>
  </si>
  <si>
    <t>окт</t>
  </si>
  <si>
    <t>ноя</t>
  </si>
  <si>
    <t>дек</t>
  </si>
  <si>
    <t>янв</t>
  </si>
  <si>
    <t>фев</t>
  </si>
  <si>
    <t>мар</t>
  </si>
  <si>
    <t>апр</t>
  </si>
  <si>
    <t>май</t>
  </si>
  <si>
    <t>июн</t>
  </si>
  <si>
    <t>июл</t>
  </si>
  <si>
    <t>Итого</t>
  </si>
  <si>
    <t>Известинское</t>
  </si>
  <si>
    <t>Осеннее</t>
  </si>
  <si>
    <t>№
п/п</t>
  </si>
  <si>
    <t>№ скв/
№куста</t>
  </si>
  <si>
    <t>714 к1</t>
  </si>
  <si>
    <t>Итого по нефтяным скважинам</t>
  </si>
  <si>
    <t>Всего ОАО "НК "Янгпур"</t>
  </si>
  <si>
    <t>сут.</t>
  </si>
  <si>
    <t>Вост-Известинское</t>
  </si>
  <si>
    <t>кол-во скв.</t>
  </si>
  <si>
    <t>Водозаборные для ППД</t>
  </si>
  <si>
    <t>Итого по водозаборным
скважинам для ППД</t>
  </si>
  <si>
    <t>Шурф №2</t>
  </si>
  <si>
    <t>3Вз к3</t>
  </si>
  <si>
    <t>ЧС</t>
  </si>
  <si>
    <t>+</t>
  </si>
  <si>
    <t>МНФБ</t>
  </si>
  <si>
    <t>Богдановское</t>
  </si>
  <si>
    <t>ФЩ</t>
  </si>
  <si>
    <t>4Вз к3</t>
  </si>
  <si>
    <t>Газосеп</t>
  </si>
  <si>
    <t>Исп. Нач.ПТТО Чапурин А.Е.</t>
  </si>
  <si>
    <t>1Вз к1</t>
  </si>
  <si>
    <t>2Вз к3</t>
  </si>
  <si>
    <t>Э5А-35-2950</t>
  </si>
  <si>
    <t>КСТР</t>
  </si>
  <si>
    <t>.     Э5А 400-2650  </t>
  </si>
  <si>
    <t>Э5А-700-2000</t>
  </si>
  <si>
    <t>1Вз</t>
  </si>
  <si>
    <t>Присклоновое</t>
  </si>
  <si>
    <t>2Вз</t>
  </si>
  <si>
    <t>3Вз</t>
  </si>
  <si>
    <t>410</t>
  </si>
  <si>
    <t>425</t>
  </si>
  <si>
    <t>Губкинское</t>
  </si>
  <si>
    <t xml:space="preserve">Крещенское </t>
  </si>
  <si>
    <t>Ц-Пурпейская</t>
  </si>
  <si>
    <t>Э5А-35/50-2700</t>
  </si>
  <si>
    <t>Э5-200-2400</t>
  </si>
  <si>
    <t>Э5-50-2700</t>
  </si>
  <si>
    <t>Э5-50-2500</t>
  </si>
  <si>
    <t>Э5-50-3050</t>
  </si>
  <si>
    <t>Э5-45-2450</t>
  </si>
  <si>
    <t>Э5-125-2350</t>
  </si>
  <si>
    <t>Э5А-35-3100</t>
  </si>
  <si>
    <t>Э5-125/150-2350</t>
  </si>
  <si>
    <t>Э5-80/100-2650</t>
  </si>
  <si>
    <t>Э5-100-2450</t>
  </si>
  <si>
    <t>Э5-200-2300</t>
  </si>
  <si>
    <t>Э5-80-2550</t>
  </si>
  <si>
    <t>Э5-35/50-2100/2400</t>
  </si>
  <si>
    <t xml:space="preserve">Э5А-35-2716 </t>
  </si>
  <si>
    <t>Э5-50/80-2800</t>
  </si>
  <si>
    <t>Э5-80-2750</t>
  </si>
  <si>
    <t>Э5-30-2400</t>
  </si>
  <si>
    <t>Э5-50-2600</t>
  </si>
  <si>
    <t>Э5-100/125-2400</t>
  </si>
  <si>
    <t>Э5-150/200-2400</t>
  </si>
  <si>
    <t>Э5-35/50-2000</t>
  </si>
  <si>
    <t>Э5-45-2250</t>
  </si>
  <si>
    <t>Э5А-320-2500</t>
  </si>
  <si>
    <t>Э5А-320-2350</t>
  </si>
  <si>
    <t>Э5А-320-3000</t>
  </si>
  <si>
    <t>Э5-200/250-2400/2700</t>
  </si>
  <si>
    <t>Э5А-320-2400</t>
  </si>
  <si>
    <t>Х1</t>
  </si>
  <si>
    <t>Х2</t>
  </si>
  <si>
    <t>Х3</t>
  </si>
  <si>
    <t>Вьюжное</t>
  </si>
  <si>
    <t>1Вз к3</t>
  </si>
  <si>
    <t>5А-500-2308</t>
  </si>
  <si>
    <t>Х4</t>
  </si>
  <si>
    <t>Э5А-500-2200</t>
  </si>
  <si>
    <t>Э5А-800-2000</t>
  </si>
  <si>
    <t>Э5А-500-2600</t>
  </si>
  <si>
    <t>Э5А-500-2500</t>
  </si>
  <si>
    <t>3Э5А-400-2400</t>
  </si>
  <si>
    <t>Э5А-400-2400</t>
  </si>
  <si>
    <t>Э5А-400-2750</t>
  </si>
  <si>
    <t xml:space="preserve">Э5А-400-2750 </t>
  </si>
  <si>
    <t>Э5-45-2500</t>
  </si>
  <si>
    <t>Э5-45-2700</t>
  </si>
  <si>
    <t>Ожидаемая Производственная программа по обслуживанию УЭЦН и возмездной передаче УЭЦН во временное пользование на период 01.01.2023 - 31.12.2023 ОАО "НК "Янгпур"</t>
  </si>
  <si>
    <t>Метельное</t>
  </si>
  <si>
    <t>616s2</t>
  </si>
  <si>
    <t xml:space="preserve">Э5-35-2700 </t>
  </si>
  <si>
    <t xml:space="preserve">Э5-50-2700 </t>
  </si>
  <si>
    <t>Э5-100/125-2700</t>
  </si>
  <si>
    <t>Э5-45-2800</t>
  </si>
  <si>
    <t xml:space="preserve">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</si>
</sst>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0"/>
      <name val="Arial Cyr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sz val="8"/>
      <name val="Calibri"/>
      <family val="2"/>
      <scheme val="minor"/>
    </font>
    <font>
      <b/>
      <i/>
      <sz val="14"/>
      <color rgb="FFFF0000"/>
      <name val="Arial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>
      <alignment/>
      <protection/>
    </xf>
  </cellStyleXfs>
  <cellXfs count="1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/>
    <xf numFmtId="0" fontId="2" fillId="0" borderId="6" xfId="0" applyFont="1" applyBorder="1"/>
    <xf numFmtId="0" fontId="2" fillId="0" borderId="4" xfId="0" applyFont="1" applyBorder="1"/>
    <xf numFmtId="0" fontId="5" fillId="0" borderId="5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5" fillId="0" borderId="12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" xfId="0" applyFont="1" applyBorder="1"/>
    <xf numFmtId="0" fontId="2" fillId="0" borderId="2" xfId="0" applyFont="1" applyBorder="1"/>
    <xf numFmtId="0" fontId="5" fillId="0" borderId="15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5" fillId="0" borderId="11" xfId="0" applyFont="1" applyBorder="1"/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5" fillId="0" borderId="19" xfId="0" applyFont="1" applyBorder="1"/>
    <xf numFmtId="0" fontId="6" fillId="0" borderId="5" xfId="0" applyFont="1" applyBorder="1" applyAlignment="1">
      <alignment horizontal="center" vertical="center"/>
    </xf>
    <xf numFmtId="0" fontId="6" fillId="0" borderId="7" xfId="0" applyFont="1" applyBorder="1"/>
    <xf numFmtId="0" fontId="6" fillId="0" borderId="34" xfId="0" applyFont="1" applyBorder="1"/>
    <xf numFmtId="0" fontId="6" fillId="0" borderId="35" xfId="0" applyFont="1" applyBorder="1"/>
    <xf numFmtId="0" fontId="7" fillId="0" borderId="35" xfId="0" applyFont="1" applyBorder="1"/>
    <xf numFmtId="0" fontId="6" fillId="0" borderId="15" xfId="0" applyFont="1" applyBorder="1" applyAlignment="1">
      <alignment horizontal="center" vertical="center"/>
    </xf>
    <xf numFmtId="1" fontId="6" fillId="0" borderId="28" xfId="0" applyNumberFormat="1" applyFont="1" applyBorder="1"/>
    <xf numFmtId="1" fontId="6" fillId="0" borderId="36" xfId="0" applyNumberFormat="1" applyFont="1" applyBorder="1"/>
    <xf numFmtId="1" fontId="6" fillId="0" borderId="37" xfId="0" applyNumberFormat="1" applyFont="1" applyBorder="1"/>
    <xf numFmtId="1" fontId="7" fillId="0" borderId="37" xfId="0" applyNumberFormat="1" applyFont="1" applyBorder="1"/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27" xfId="0" applyFont="1" applyBorder="1"/>
    <xf numFmtId="0" fontId="2" fillId="0" borderId="38" xfId="0" applyFont="1" applyBorder="1"/>
    <xf numFmtId="0" fontId="5" fillId="0" borderId="39" xfId="0" applyFont="1" applyBorder="1"/>
    <xf numFmtId="0" fontId="2" fillId="0" borderId="4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4" xfId="0" applyFont="1" applyBorder="1"/>
    <xf numFmtId="49" fontId="3" fillId="0" borderId="34" xfId="20" applyNumberFormat="1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6" xfId="0" applyNumberFormat="1" applyFont="1" applyBorder="1"/>
    <xf numFmtId="0" fontId="2" fillId="0" borderId="43" xfId="0" applyFont="1" applyBorder="1"/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/>
    <xf numFmtId="49" fontId="3" fillId="0" borderId="45" xfId="20" applyNumberFormat="1" applyFont="1" applyBorder="1" applyAlignment="1" applyProtection="1">
      <alignment horizontal="right" vertical="center"/>
      <protection hidden="1"/>
    </xf>
    <xf numFmtId="0" fontId="2" fillId="0" borderId="4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7" xfId="0" applyFont="1" applyBorder="1"/>
    <xf numFmtId="1" fontId="2" fillId="0" borderId="32" xfId="0" applyNumberFormat="1" applyFont="1" applyBorder="1"/>
    <xf numFmtId="0" fontId="2" fillId="0" borderId="4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/>
    <xf numFmtId="49" fontId="3" fillId="0" borderId="50" xfId="20" applyNumberFormat="1" applyFont="1" applyBorder="1" applyAlignment="1" applyProtection="1">
      <alignment horizontal="right" vertical="center"/>
      <protection hidden="1"/>
    </xf>
    <xf numFmtId="0" fontId="2" fillId="0" borderId="51" xfId="0" applyFont="1" applyBorder="1" applyAlignment="1">
      <alignment horizontal="center"/>
    </xf>
    <xf numFmtId="0" fontId="2" fillId="0" borderId="52" xfId="0" applyFont="1" applyBorder="1"/>
    <xf numFmtId="1" fontId="2" fillId="0" borderId="9" xfId="0" applyNumberFormat="1" applyFont="1" applyBorder="1"/>
    <xf numFmtId="49" fontId="3" fillId="0" borderId="52" xfId="20" applyNumberFormat="1" applyFont="1" applyBorder="1" applyAlignment="1" applyProtection="1">
      <alignment horizontal="right" vertical="center"/>
      <protection hidden="1"/>
    </xf>
    <xf numFmtId="49" fontId="3" fillId="0" borderId="47" xfId="20" applyNumberFormat="1" applyFont="1" applyBorder="1" applyAlignment="1" applyProtection="1">
      <alignment horizontal="right" vertical="center"/>
      <protection hidden="1"/>
    </xf>
    <xf numFmtId="0" fontId="2" fillId="0" borderId="2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/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6" xfId="0" applyFont="1" applyBorder="1"/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8" xfId="0" applyFont="1" applyBorder="1"/>
    <xf numFmtId="0" fontId="2" fillId="0" borderId="60" xfId="0" applyFont="1" applyBorder="1"/>
    <xf numFmtId="49" fontId="3" fillId="0" borderId="60" xfId="20" applyNumberFormat="1" applyFont="1" applyBorder="1" applyAlignment="1" applyProtection="1">
      <alignment horizontal="right" vertical="center"/>
      <protection hidden="1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1" fontId="2" fillId="0" borderId="58" xfId="0" applyNumberFormat="1" applyFont="1" applyBorder="1"/>
    <xf numFmtId="0" fontId="2" fillId="0" borderId="63" xfId="0" applyFont="1" applyBorder="1"/>
    <xf numFmtId="0" fontId="5" fillId="0" borderId="62" xfId="0" applyFont="1" applyBorder="1"/>
    <xf numFmtId="0" fontId="6" fillId="0" borderId="12" xfId="0" applyFont="1" applyBorder="1" applyAlignment="1">
      <alignment horizontal="center" vertical="center"/>
    </xf>
    <xf numFmtId="0" fontId="6" fillId="0" borderId="47" xfId="0" applyFont="1" applyBorder="1"/>
    <xf numFmtId="0" fontId="6" fillId="0" borderId="44" xfId="0" applyFont="1" applyBorder="1"/>
    <xf numFmtId="0" fontId="7" fillId="0" borderId="19" xfId="0" applyFont="1" applyBorder="1"/>
    <xf numFmtId="0" fontId="6" fillId="0" borderId="3" xfId="0" applyFont="1" applyBorder="1"/>
    <xf numFmtId="0" fontId="6" fillId="0" borderId="64" xfId="0" applyFont="1" applyBorder="1"/>
    <xf numFmtId="0" fontId="7" fillId="0" borderId="14" xfId="0" applyFont="1" applyBorder="1"/>
    <xf numFmtId="0" fontId="7" fillId="0" borderId="34" xfId="0" applyFont="1" applyBorder="1"/>
    <xf numFmtId="0" fontId="7" fillId="0" borderId="6" xfId="0" applyFont="1" applyBorder="1"/>
    <xf numFmtId="0" fontId="7" fillId="0" borderId="4" xfId="0" applyFont="1" applyBorder="1"/>
    <xf numFmtId="0" fontId="7" fillId="0" borderId="5" xfId="0" applyFont="1" applyBorder="1"/>
    <xf numFmtId="1" fontId="7" fillId="0" borderId="36" xfId="0" applyNumberFormat="1" applyFont="1" applyBorder="1"/>
    <xf numFmtId="1" fontId="7" fillId="0" borderId="29" xfId="0" applyNumberFormat="1" applyFont="1" applyBorder="1"/>
    <xf numFmtId="0" fontId="7" fillId="0" borderId="29" xfId="0" applyFont="1" applyBorder="1"/>
    <xf numFmtId="0" fontId="7" fillId="0" borderId="30" xfId="0" applyFont="1" applyBorder="1"/>
    <xf numFmtId="3" fontId="7" fillId="0" borderId="15" xfId="0" applyNumberFormat="1" applyFont="1" applyBorder="1"/>
    <xf numFmtId="1" fontId="2" fillId="0" borderId="0" xfId="0" applyNumberFormat="1" applyFont="1"/>
    <xf numFmtId="3" fontId="7" fillId="0" borderId="0" xfId="0" applyNumberFormat="1" applyFont="1"/>
    <xf numFmtId="0" fontId="2" fillId="0" borderId="0" xfId="0" applyFont="1" applyAlignment="1">
      <alignment horizontal="left"/>
    </xf>
    <xf numFmtId="3" fontId="9" fillId="0" borderId="0" xfId="0" applyNumberFormat="1" applyFont="1"/>
    <xf numFmtId="0" fontId="2" fillId="0" borderId="6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4"/>
  <sheetViews>
    <sheetView tabSelected="1" zoomScale="70" zoomScaleNormal="70" workbookViewId="0" topLeftCell="A1">
      <selection activeCell="A75" sqref="A75:V98"/>
    </sheetView>
  </sheetViews>
  <sheetFormatPr defaultColWidth="9.140625" defaultRowHeight="15"/>
  <cols>
    <col min="1" max="1" width="6.00390625" style="1" customWidth="1"/>
    <col min="2" max="2" width="10.7109375" style="1" customWidth="1"/>
    <col min="3" max="3" width="10.8515625" style="1" customWidth="1"/>
    <col min="4" max="4" width="10.00390625" style="1" customWidth="1"/>
    <col min="5" max="5" width="11.421875" style="1" customWidth="1"/>
    <col min="6" max="6" width="10.7109375" style="1" customWidth="1"/>
    <col min="7" max="7" width="18.421875" style="1" customWidth="1"/>
    <col min="8" max="8" width="33.140625" style="1" customWidth="1"/>
    <col min="9" max="9" width="48.28125" style="1" bestFit="1" customWidth="1"/>
    <col min="10" max="21" width="15.28125" style="1" customWidth="1"/>
    <col min="22" max="22" width="16.00390625" style="1" customWidth="1"/>
    <col min="23" max="24" width="9.8515625" style="1" customWidth="1"/>
    <col min="25" max="16384" width="9.140625" style="1" customWidth="1"/>
  </cols>
  <sheetData>
    <row r="1" spans="1:22" ht="15">
      <c r="A1" s="168" t="s">
        <v>97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8.75" thickBo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39" s="2" customFormat="1" ht="21" customHeight="1">
      <c r="A3" s="170" t="s">
        <v>17</v>
      </c>
      <c r="B3" s="172" t="s">
        <v>29</v>
      </c>
      <c r="C3" s="172" t="s">
        <v>35</v>
      </c>
      <c r="D3" s="172" t="s">
        <v>40</v>
      </c>
      <c r="E3" s="172" t="s">
        <v>31</v>
      </c>
      <c r="F3" s="172" t="s">
        <v>33</v>
      </c>
      <c r="G3" s="174" t="s">
        <v>18</v>
      </c>
      <c r="H3" s="176" t="s">
        <v>0</v>
      </c>
      <c r="I3" s="178" t="s">
        <v>1</v>
      </c>
      <c r="J3" s="174" t="s">
        <v>104</v>
      </c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76"/>
      <c r="V3" s="181" t="s">
        <v>14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24" ht="28.5" customHeight="1" thickBot="1">
      <c r="A4" s="171"/>
      <c r="B4" s="173"/>
      <c r="C4" s="173"/>
      <c r="D4" s="173"/>
      <c r="E4" s="173"/>
      <c r="F4" s="173"/>
      <c r="G4" s="175"/>
      <c r="H4" s="177"/>
      <c r="I4" s="179"/>
      <c r="J4" s="6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2</v>
      </c>
      <c r="R4" s="4" t="s">
        <v>3</v>
      </c>
      <c r="S4" s="4" t="s">
        <v>4</v>
      </c>
      <c r="T4" s="4" t="s">
        <v>5</v>
      </c>
      <c r="U4" s="5" t="s">
        <v>6</v>
      </c>
      <c r="V4" s="182"/>
      <c r="X4" s="2"/>
    </row>
    <row r="5" spans="1:24" ht="15">
      <c r="A5" s="10">
        <f>1</f>
        <v>1</v>
      </c>
      <c r="B5" s="9" t="s">
        <v>30</v>
      </c>
      <c r="C5" s="9" t="s">
        <v>30</v>
      </c>
      <c r="D5" s="9"/>
      <c r="E5" s="9"/>
      <c r="F5" s="9"/>
      <c r="G5" s="11">
        <v>624</v>
      </c>
      <c r="H5" s="7" t="s">
        <v>15</v>
      </c>
      <c r="I5" s="8" t="s">
        <v>53</v>
      </c>
      <c r="J5" s="12">
        <v>31</v>
      </c>
      <c r="K5" s="13">
        <v>28</v>
      </c>
      <c r="L5" s="13">
        <v>31</v>
      </c>
      <c r="M5" s="13">
        <v>30</v>
      </c>
      <c r="N5" s="13">
        <v>31</v>
      </c>
      <c r="O5" s="13">
        <v>30</v>
      </c>
      <c r="P5" s="13">
        <v>31</v>
      </c>
      <c r="Q5" s="13">
        <v>31</v>
      </c>
      <c r="R5" s="13">
        <v>30</v>
      </c>
      <c r="S5" s="13">
        <v>31</v>
      </c>
      <c r="T5" s="13">
        <v>30</v>
      </c>
      <c r="U5" s="14">
        <v>31</v>
      </c>
      <c r="V5" s="15">
        <f>SUM(J5:U5)</f>
        <v>365</v>
      </c>
      <c r="X5" s="2"/>
    </row>
    <row r="6" spans="1:24" ht="15">
      <c r="A6" s="16">
        <f aca="true" t="shared" si="0" ref="A6:A19">+A5+1</f>
        <v>2</v>
      </c>
      <c r="B6" s="17" t="s">
        <v>30</v>
      </c>
      <c r="C6" s="17" t="s">
        <v>30</v>
      </c>
      <c r="D6" s="17"/>
      <c r="E6" s="17"/>
      <c r="F6" s="17"/>
      <c r="G6" s="18">
        <v>837</v>
      </c>
      <c r="H6" s="19" t="s">
        <v>15</v>
      </c>
      <c r="I6" s="20" t="s">
        <v>54</v>
      </c>
      <c r="J6" s="21">
        <v>31</v>
      </c>
      <c r="K6" s="22">
        <v>28</v>
      </c>
      <c r="L6" s="22">
        <v>31</v>
      </c>
      <c r="M6" s="22">
        <v>30</v>
      </c>
      <c r="N6" s="22">
        <v>31</v>
      </c>
      <c r="O6" s="22">
        <v>30</v>
      </c>
      <c r="P6" s="22">
        <v>31</v>
      </c>
      <c r="Q6" s="22">
        <v>31</v>
      </c>
      <c r="R6" s="22">
        <v>30</v>
      </c>
      <c r="S6" s="22">
        <v>31</v>
      </c>
      <c r="T6" s="22">
        <v>30</v>
      </c>
      <c r="U6" s="23">
        <v>31</v>
      </c>
      <c r="V6" s="24">
        <f aca="true" t="shared" si="1" ref="V6:V36">SUM(J6:U6)</f>
        <v>365</v>
      </c>
      <c r="X6" s="2"/>
    </row>
    <row r="7" spans="1:24" ht="15">
      <c r="A7" s="16">
        <f t="shared" si="0"/>
        <v>3</v>
      </c>
      <c r="B7" s="17" t="s">
        <v>30</v>
      </c>
      <c r="C7" s="17" t="s">
        <v>30</v>
      </c>
      <c r="D7" s="17"/>
      <c r="E7" s="17"/>
      <c r="F7" s="17"/>
      <c r="G7" s="18">
        <v>840</v>
      </c>
      <c r="H7" s="19" t="s">
        <v>15</v>
      </c>
      <c r="I7" s="25" t="s">
        <v>55</v>
      </c>
      <c r="J7" s="21">
        <v>31</v>
      </c>
      <c r="K7" s="22">
        <v>28</v>
      </c>
      <c r="L7" s="22">
        <v>31</v>
      </c>
      <c r="M7" s="22">
        <v>30</v>
      </c>
      <c r="N7" s="22">
        <v>31</v>
      </c>
      <c r="O7" s="22">
        <v>30</v>
      </c>
      <c r="P7" s="22">
        <v>31</v>
      </c>
      <c r="Q7" s="22">
        <v>31</v>
      </c>
      <c r="R7" s="22">
        <v>30</v>
      </c>
      <c r="S7" s="22">
        <v>31</v>
      </c>
      <c r="T7" s="22">
        <v>30</v>
      </c>
      <c r="U7" s="23">
        <v>31</v>
      </c>
      <c r="V7" s="24">
        <f t="shared" si="1"/>
        <v>365</v>
      </c>
      <c r="X7" s="2"/>
    </row>
    <row r="8" spans="1:24" ht="15">
      <c r="A8" s="16">
        <f t="shared" si="0"/>
        <v>4</v>
      </c>
      <c r="B8" s="17" t="s">
        <v>30</v>
      </c>
      <c r="C8" s="17" t="s">
        <v>30</v>
      </c>
      <c r="D8" s="17"/>
      <c r="E8" s="17"/>
      <c r="F8" s="17"/>
      <c r="G8" s="18">
        <v>852</v>
      </c>
      <c r="H8" s="19" t="s">
        <v>15</v>
      </c>
      <c r="I8" s="20" t="s">
        <v>56</v>
      </c>
      <c r="J8" s="21">
        <v>31</v>
      </c>
      <c r="K8" s="22">
        <v>28</v>
      </c>
      <c r="L8" s="22">
        <v>31</v>
      </c>
      <c r="M8" s="22">
        <v>30</v>
      </c>
      <c r="N8" s="22">
        <v>31</v>
      </c>
      <c r="O8" s="22">
        <v>30</v>
      </c>
      <c r="P8" s="22">
        <v>31</v>
      </c>
      <c r="Q8" s="22">
        <v>31</v>
      </c>
      <c r="R8" s="22">
        <v>30</v>
      </c>
      <c r="S8" s="22">
        <v>31</v>
      </c>
      <c r="T8" s="22">
        <v>30</v>
      </c>
      <c r="U8" s="23">
        <v>31</v>
      </c>
      <c r="V8" s="24">
        <f t="shared" si="1"/>
        <v>365</v>
      </c>
      <c r="X8" s="2"/>
    </row>
    <row r="9" spans="1:24" ht="15">
      <c r="A9" s="16">
        <f t="shared" si="0"/>
        <v>5</v>
      </c>
      <c r="B9" s="17" t="s">
        <v>30</v>
      </c>
      <c r="C9" s="17" t="s">
        <v>30</v>
      </c>
      <c r="D9" s="17"/>
      <c r="E9" s="17"/>
      <c r="F9" s="17"/>
      <c r="G9" s="18">
        <v>853</v>
      </c>
      <c r="H9" s="19" t="s">
        <v>15</v>
      </c>
      <c r="I9" s="20" t="s">
        <v>57</v>
      </c>
      <c r="J9" s="21">
        <v>31</v>
      </c>
      <c r="K9" s="22">
        <v>28</v>
      </c>
      <c r="L9" s="22">
        <v>31</v>
      </c>
      <c r="M9" s="22">
        <v>30</v>
      </c>
      <c r="N9" s="22">
        <v>31</v>
      </c>
      <c r="O9" s="22">
        <v>30</v>
      </c>
      <c r="P9" s="22">
        <v>31</v>
      </c>
      <c r="Q9" s="22">
        <v>31</v>
      </c>
      <c r="R9" s="22">
        <v>30</v>
      </c>
      <c r="S9" s="22">
        <v>31</v>
      </c>
      <c r="T9" s="22">
        <v>30</v>
      </c>
      <c r="U9" s="23">
        <v>31</v>
      </c>
      <c r="V9" s="24">
        <f t="shared" si="1"/>
        <v>365</v>
      </c>
      <c r="X9" s="2"/>
    </row>
    <row r="10" spans="1:24" ht="15">
      <c r="A10" s="16">
        <f t="shared" si="0"/>
        <v>6</v>
      </c>
      <c r="B10" s="17" t="s">
        <v>30</v>
      </c>
      <c r="C10" s="17" t="s">
        <v>30</v>
      </c>
      <c r="D10" s="17"/>
      <c r="E10" s="17"/>
      <c r="F10" s="17"/>
      <c r="G10" s="18">
        <v>858</v>
      </c>
      <c r="H10" s="19" t="s">
        <v>15</v>
      </c>
      <c r="I10" s="20" t="s">
        <v>61</v>
      </c>
      <c r="J10" s="21">
        <v>31</v>
      </c>
      <c r="K10" s="22">
        <v>28</v>
      </c>
      <c r="L10" s="22">
        <v>31</v>
      </c>
      <c r="M10" s="22">
        <v>30</v>
      </c>
      <c r="N10" s="22">
        <v>31</v>
      </c>
      <c r="O10" s="22">
        <v>30</v>
      </c>
      <c r="P10" s="22">
        <v>31</v>
      </c>
      <c r="Q10" s="22">
        <v>31</v>
      </c>
      <c r="R10" s="22">
        <v>30</v>
      </c>
      <c r="S10" s="22">
        <v>31</v>
      </c>
      <c r="T10" s="22">
        <v>30</v>
      </c>
      <c r="U10" s="23">
        <v>31</v>
      </c>
      <c r="V10" s="24">
        <f t="shared" si="1"/>
        <v>365</v>
      </c>
      <c r="X10" s="2"/>
    </row>
    <row r="11" spans="1:24" ht="15">
      <c r="A11" s="16">
        <f t="shared" si="0"/>
        <v>7</v>
      </c>
      <c r="B11" s="17" t="s">
        <v>30</v>
      </c>
      <c r="C11" s="17" t="s">
        <v>30</v>
      </c>
      <c r="D11" s="17"/>
      <c r="E11" s="17"/>
      <c r="F11" s="17"/>
      <c r="G11" s="18">
        <v>859</v>
      </c>
      <c r="H11" s="19" t="s">
        <v>15</v>
      </c>
      <c r="I11" s="20" t="s">
        <v>60</v>
      </c>
      <c r="J11" s="21">
        <v>31</v>
      </c>
      <c r="K11" s="22">
        <v>28</v>
      </c>
      <c r="L11" s="22">
        <v>31</v>
      </c>
      <c r="M11" s="22">
        <v>30</v>
      </c>
      <c r="N11" s="22">
        <v>31</v>
      </c>
      <c r="O11" s="22">
        <v>30</v>
      </c>
      <c r="P11" s="22">
        <v>31</v>
      </c>
      <c r="Q11" s="22">
        <v>31</v>
      </c>
      <c r="R11" s="22">
        <v>30</v>
      </c>
      <c r="S11" s="22">
        <v>31</v>
      </c>
      <c r="T11" s="22">
        <v>30</v>
      </c>
      <c r="U11" s="23">
        <v>31</v>
      </c>
      <c r="V11" s="24">
        <f t="shared" si="1"/>
        <v>365</v>
      </c>
      <c r="X11" s="2"/>
    </row>
    <row r="12" spans="1:24" ht="15">
      <c r="A12" s="16">
        <f t="shared" si="0"/>
        <v>8</v>
      </c>
      <c r="B12" s="17" t="s">
        <v>30</v>
      </c>
      <c r="C12" s="17" t="s">
        <v>30</v>
      </c>
      <c r="D12" s="17"/>
      <c r="E12" s="17"/>
      <c r="F12" s="17"/>
      <c r="G12" s="18">
        <v>7214</v>
      </c>
      <c r="H12" s="19" t="s">
        <v>23</v>
      </c>
      <c r="I12" s="20" t="s">
        <v>59</v>
      </c>
      <c r="J12" s="21">
        <v>31</v>
      </c>
      <c r="K12" s="22">
        <v>28</v>
      </c>
      <c r="L12" s="22">
        <v>31</v>
      </c>
      <c r="M12" s="22">
        <v>30</v>
      </c>
      <c r="N12" s="22">
        <v>31</v>
      </c>
      <c r="O12" s="22">
        <v>30</v>
      </c>
      <c r="P12" s="22">
        <v>31</v>
      </c>
      <c r="Q12" s="22">
        <v>31</v>
      </c>
      <c r="R12" s="22">
        <v>30</v>
      </c>
      <c r="S12" s="22">
        <v>31</v>
      </c>
      <c r="T12" s="22">
        <v>30</v>
      </c>
      <c r="U12" s="23">
        <v>31</v>
      </c>
      <c r="V12" s="24">
        <f t="shared" si="1"/>
        <v>365</v>
      </c>
      <c r="X12" s="2"/>
    </row>
    <row r="13" spans="1:24" ht="15">
      <c r="A13" s="16">
        <f t="shared" si="0"/>
        <v>9</v>
      </c>
      <c r="B13" s="17" t="s">
        <v>30</v>
      </c>
      <c r="C13" s="17" t="s">
        <v>30</v>
      </c>
      <c r="D13" s="17"/>
      <c r="E13" s="17"/>
      <c r="F13" s="17"/>
      <c r="G13" s="18">
        <v>860</v>
      </c>
      <c r="H13" s="19" t="s">
        <v>23</v>
      </c>
      <c r="I13" s="20" t="s">
        <v>57</v>
      </c>
      <c r="J13" s="21">
        <v>31</v>
      </c>
      <c r="K13" s="22">
        <v>28</v>
      </c>
      <c r="L13" s="22">
        <v>31</v>
      </c>
      <c r="M13" s="22">
        <v>30</v>
      </c>
      <c r="N13" s="22">
        <v>31</v>
      </c>
      <c r="O13" s="22">
        <v>30</v>
      </c>
      <c r="P13" s="22">
        <v>31</v>
      </c>
      <c r="Q13" s="22">
        <v>31</v>
      </c>
      <c r="R13" s="22">
        <v>30</v>
      </c>
      <c r="S13" s="22">
        <v>31</v>
      </c>
      <c r="T13" s="22">
        <v>30</v>
      </c>
      <c r="U13" s="23">
        <v>31</v>
      </c>
      <c r="V13" s="24">
        <f t="shared" si="1"/>
        <v>365</v>
      </c>
      <c r="X13" s="2"/>
    </row>
    <row r="14" spans="1:24" ht="15">
      <c r="A14" s="16">
        <f t="shared" si="0"/>
        <v>10</v>
      </c>
      <c r="B14" s="17" t="s">
        <v>30</v>
      </c>
      <c r="C14" s="17" t="s">
        <v>30</v>
      </c>
      <c r="D14" s="17"/>
      <c r="E14" s="17"/>
      <c r="F14" s="17"/>
      <c r="G14" s="18">
        <v>861</v>
      </c>
      <c r="H14" s="19" t="s">
        <v>23</v>
      </c>
      <c r="I14" s="25" t="s">
        <v>58</v>
      </c>
      <c r="J14" s="21">
        <v>31</v>
      </c>
      <c r="K14" s="22">
        <v>28</v>
      </c>
      <c r="L14" s="22">
        <v>31</v>
      </c>
      <c r="M14" s="22">
        <v>30</v>
      </c>
      <c r="N14" s="22">
        <v>31</v>
      </c>
      <c r="O14" s="22">
        <v>30</v>
      </c>
      <c r="P14" s="22">
        <v>31</v>
      </c>
      <c r="Q14" s="22">
        <v>31</v>
      </c>
      <c r="R14" s="22">
        <v>30</v>
      </c>
      <c r="S14" s="22">
        <v>31</v>
      </c>
      <c r="T14" s="22">
        <v>30</v>
      </c>
      <c r="U14" s="23">
        <v>31</v>
      </c>
      <c r="V14" s="24">
        <f t="shared" si="1"/>
        <v>365</v>
      </c>
      <c r="X14" s="2"/>
    </row>
    <row r="15" spans="1:24" ht="15">
      <c r="A15" s="16">
        <f t="shared" si="0"/>
        <v>11</v>
      </c>
      <c r="B15" s="17" t="s">
        <v>30</v>
      </c>
      <c r="C15" s="17" t="s">
        <v>30</v>
      </c>
      <c r="D15" s="17"/>
      <c r="E15" s="17"/>
      <c r="F15" s="17"/>
      <c r="G15" s="18">
        <v>121</v>
      </c>
      <c r="H15" s="19" t="s">
        <v>16</v>
      </c>
      <c r="I15" s="20" t="s">
        <v>62</v>
      </c>
      <c r="J15" s="21">
        <v>31</v>
      </c>
      <c r="K15" s="22">
        <v>28</v>
      </c>
      <c r="L15" s="22">
        <v>31</v>
      </c>
      <c r="M15" s="22">
        <v>30</v>
      </c>
      <c r="N15" s="22">
        <v>31</v>
      </c>
      <c r="O15" s="22">
        <v>30</v>
      </c>
      <c r="P15" s="22">
        <v>31</v>
      </c>
      <c r="Q15" s="22">
        <v>31</v>
      </c>
      <c r="R15" s="22">
        <v>30</v>
      </c>
      <c r="S15" s="22">
        <v>31</v>
      </c>
      <c r="T15" s="22">
        <v>30</v>
      </c>
      <c r="U15" s="23">
        <v>31</v>
      </c>
      <c r="V15" s="24">
        <f t="shared" si="1"/>
        <v>365</v>
      </c>
      <c r="X15" s="2"/>
    </row>
    <row r="16" spans="1:24" ht="15">
      <c r="A16" s="16">
        <f t="shared" si="0"/>
        <v>12</v>
      </c>
      <c r="B16" s="17" t="s">
        <v>30</v>
      </c>
      <c r="C16" s="17" t="s">
        <v>30</v>
      </c>
      <c r="D16" s="17"/>
      <c r="E16" s="17"/>
      <c r="F16" s="17"/>
      <c r="G16" s="18">
        <v>125</v>
      </c>
      <c r="H16" s="19" t="s">
        <v>16</v>
      </c>
      <c r="I16" s="20" t="s">
        <v>63</v>
      </c>
      <c r="J16" s="21">
        <v>31</v>
      </c>
      <c r="K16" s="22">
        <v>28</v>
      </c>
      <c r="L16" s="22">
        <v>31</v>
      </c>
      <c r="M16" s="22">
        <v>30</v>
      </c>
      <c r="N16" s="22">
        <v>31</v>
      </c>
      <c r="O16" s="22">
        <v>30</v>
      </c>
      <c r="P16" s="22">
        <v>31</v>
      </c>
      <c r="Q16" s="22">
        <v>31</v>
      </c>
      <c r="R16" s="22">
        <v>30</v>
      </c>
      <c r="S16" s="22">
        <v>31</v>
      </c>
      <c r="T16" s="22">
        <v>30</v>
      </c>
      <c r="U16" s="23">
        <v>31</v>
      </c>
      <c r="V16" s="24">
        <f t="shared" si="1"/>
        <v>365</v>
      </c>
      <c r="X16" s="2"/>
    </row>
    <row r="17" spans="1:24" ht="15">
      <c r="A17" s="16">
        <f t="shared" si="0"/>
        <v>13</v>
      </c>
      <c r="B17" s="17" t="s">
        <v>30</v>
      </c>
      <c r="C17" s="17" t="s">
        <v>30</v>
      </c>
      <c r="D17" s="17"/>
      <c r="E17" s="17"/>
      <c r="F17" s="17"/>
      <c r="G17" s="18">
        <v>101</v>
      </c>
      <c r="H17" s="19" t="s">
        <v>32</v>
      </c>
      <c r="I17" s="20" t="s">
        <v>64</v>
      </c>
      <c r="J17" s="21">
        <v>31</v>
      </c>
      <c r="K17" s="22">
        <v>28</v>
      </c>
      <c r="L17" s="22">
        <v>31</v>
      </c>
      <c r="M17" s="22">
        <v>30</v>
      </c>
      <c r="N17" s="22">
        <v>31</v>
      </c>
      <c r="O17" s="22">
        <v>30</v>
      </c>
      <c r="P17" s="22">
        <v>31</v>
      </c>
      <c r="Q17" s="22">
        <v>31</v>
      </c>
      <c r="R17" s="22">
        <v>30</v>
      </c>
      <c r="S17" s="22">
        <v>31</v>
      </c>
      <c r="T17" s="22">
        <v>30</v>
      </c>
      <c r="U17" s="23">
        <v>31</v>
      </c>
      <c r="V17" s="24">
        <f t="shared" si="1"/>
        <v>365</v>
      </c>
      <c r="X17" s="2"/>
    </row>
    <row r="18" spans="1:24" ht="18.75" thickBot="1">
      <c r="A18" s="26">
        <f t="shared" si="0"/>
        <v>14</v>
      </c>
      <c r="B18" s="4" t="s">
        <v>30</v>
      </c>
      <c r="C18" s="4" t="s">
        <v>30</v>
      </c>
      <c r="D18" s="4"/>
      <c r="E18" s="4"/>
      <c r="F18" s="4"/>
      <c r="G18" s="27">
        <v>102</v>
      </c>
      <c r="H18" s="5" t="s">
        <v>32</v>
      </c>
      <c r="I18" s="28" t="s">
        <v>39</v>
      </c>
      <c r="J18" s="29">
        <v>31</v>
      </c>
      <c r="K18" s="30">
        <v>28</v>
      </c>
      <c r="L18" s="30">
        <v>31</v>
      </c>
      <c r="M18" s="30">
        <v>30</v>
      </c>
      <c r="N18" s="30">
        <v>31</v>
      </c>
      <c r="O18" s="30">
        <v>30</v>
      </c>
      <c r="P18" s="30">
        <v>31</v>
      </c>
      <c r="Q18" s="30">
        <v>31</v>
      </c>
      <c r="R18" s="30">
        <v>30</v>
      </c>
      <c r="S18" s="30">
        <v>31</v>
      </c>
      <c r="T18" s="30">
        <v>30</v>
      </c>
      <c r="U18" s="31">
        <v>31</v>
      </c>
      <c r="V18" s="32">
        <f t="shared" si="1"/>
        <v>365</v>
      </c>
      <c r="X18" s="2"/>
    </row>
    <row r="19" spans="1:24" ht="15">
      <c r="A19" s="10">
        <f t="shared" si="0"/>
        <v>15</v>
      </c>
      <c r="B19" s="9" t="s">
        <v>30</v>
      </c>
      <c r="C19" s="9" t="s">
        <v>30</v>
      </c>
      <c r="D19" s="9"/>
      <c r="E19" s="9"/>
      <c r="F19" s="9"/>
      <c r="G19" s="11">
        <v>408</v>
      </c>
      <c r="H19" s="7" t="s">
        <v>44</v>
      </c>
      <c r="I19" s="33" t="s">
        <v>52</v>
      </c>
      <c r="J19" s="12">
        <v>31</v>
      </c>
      <c r="K19" s="13">
        <v>28</v>
      </c>
      <c r="L19" s="13">
        <v>31</v>
      </c>
      <c r="M19" s="13">
        <v>30</v>
      </c>
      <c r="N19" s="13">
        <v>31</v>
      </c>
      <c r="O19" s="13">
        <v>30</v>
      </c>
      <c r="P19" s="13">
        <v>31</v>
      </c>
      <c r="Q19" s="13">
        <v>31</v>
      </c>
      <c r="R19" s="13">
        <v>30</v>
      </c>
      <c r="S19" s="13">
        <v>31</v>
      </c>
      <c r="T19" s="13">
        <v>30</v>
      </c>
      <c r="U19" s="14">
        <v>31</v>
      </c>
      <c r="V19" s="15">
        <f aca="true" t="shared" si="2" ref="V19">SUM(J19:U19)</f>
        <v>365</v>
      </c>
      <c r="X19" s="2"/>
    </row>
    <row r="20" spans="1:24" ht="15">
      <c r="A20" s="34">
        <f>+A19+1</f>
        <v>16</v>
      </c>
      <c r="B20" s="35" t="s">
        <v>30</v>
      </c>
      <c r="C20" s="35" t="s">
        <v>30</v>
      </c>
      <c r="D20" s="35"/>
      <c r="E20" s="35"/>
      <c r="F20" s="35"/>
      <c r="G20" s="36">
        <v>412</v>
      </c>
      <c r="H20" s="37" t="s">
        <v>44</v>
      </c>
      <c r="I20" s="38" t="s">
        <v>65</v>
      </c>
      <c r="J20" s="21">
        <v>31</v>
      </c>
      <c r="K20" s="22">
        <v>28</v>
      </c>
      <c r="L20" s="22">
        <v>31</v>
      </c>
      <c r="M20" s="22">
        <v>30</v>
      </c>
      <c r="N20" s="22">
        <v>31</v>
      </c>
      <c r="O20" s="22">
        <v>30</v>
      </c>
      <c r="P20" s="22">
        <v>31</v>
      </c>
      <c r="Q20" s="22">
        <v>31</v>
      </c>
      <c r="R20" s="22">
        <v>30</v>
      </c>
      <c r="S20" s="22">
        <v>31</v>
      </c>
      <c r="T20" s="22">
        <v>30</v>
      </c>
      <c r="U20" s="23">
        <v>31</v>
      </c>
      <c r="V20" s="24">
        <f t="shared" si="1"/>
        <v>365</v>
      </c>
      <c r="X20" s="2"/>
    </row>
    <row r="21" spans="1:24" ht="15">
      <c r="A21" s="39">
        <f aca="true" t="shared" si="3" ref="A21:A46">+A20+1</f>
        <v>17</v>
      </c>
      <c r="B21" s="40" t="s">
        <v>30</v>
      </c>
      <c r="C21" s="40" t="s">
        <v>30</v>
      </c>
      <c r="D21" s="40"/>
      <c r="E21" s="40"/>
      <c r="F21" s="40"/>
      <c r="G21" s="41">
        <v>415</v>
      </c>
      <c r="H21" s="42" t="s">
        <v>44</v>
      </c>
      <c r="I21" s="43" t="s">
        <v>66</v>
      </c>
      <c r="J21" s="21">
        <v>31</v>
      </c>
      <c r="K21" s="22">
        <v>28</v>
      </c>
      <c r="L21" s="22">
        <v>31</v>
      </c>
      <c r="M21" s="22">
        <v>30</v>
      </c>
      <c r="N21" s="22">
        <v>31</v>
      </c>
      <c r="O21" s="22">
        <v>30</v>
      </c>
      <c r="P21" s="22">
        <v>31</v>
      </c>
      <c r="Q21" s="22">
        <v>31</v>
      </c>
      <c r="R21" s="22">
        <v>30</v>
      </c>
      <c r="S21" s="22">
        <v>31</v>
      </c>
      <c r="T21" s="22">
        <v>30</v>
      </c>
      <c r="U21" s="23">
        <v>31</v>
      </c>
      <c r="V21" s="24">
        <f t="shared" si="1"/>
        <v>365</v>
      </c>
      <c r="X21" s="2"/>
    </row>
    <row r="22" spans="1:24" ht="15">
      <c r="A22" s="39">
        <f t="shared" si="3"/>
        <v>18</v>
      </c>
      <c r="B22" s="40" t="s">
        <v>30</v>
      </c>
      <c r="C22" s="40" t="s">
        <v>30</v>
      </c>
      <c r="D22" s="40"/>
      <c r="E22" s="40"/>
      <c r="F22" s="40"/>
      <c r="G22" s="41">
        <v>427</v>
      </c>
      <c r="H22" s="42" t="s">
        <v>44</v>
      </c>
      <c r="I22" s="43" t="s">
        <v>67</v>
      </c>
      <c r="J22" s="21">
        <v>31</v>
      </c>
      <c r="K22" s="22">
        <v>28</v>
      </c>
      <c r="L22" s="22">
        <v>31</v>
      </c>
      <c r="M22" s="22">
        <v>30</v>
      </c>
      <c r="N22" s="22">
        <v>31</v>
      </c>
      <c r="O22" s="22">
        <v>30</v>
      </c>
      <c r="P22" s="22">
        <v>31</v>
      </c>
      <c r="Q22" s="22">
        <v>31</v>
      </c>
      <c r="R22" s="22">
        <v>30</v>
      </c>
      <c r="S22" s="22">
        <v>31</v>
      </c>
      <c r="T22" s="22">
        <v>30</v>
      </c>
      <c r="U22" s="23">
        <v>31</v>
      </c>
      <c r="V22" s="24">
        <f t="shared" si="1"/>
        <v>365</v>
      </c>
      <c r="X22" s="2"/>
    </row>
    <row r="23" spans="1:24" ht="15">
      <c r="A23" s="39">
        <f t="shared" si="3"/>
        <v>19</v>
      </c>
      <c r="B23" s="40" t="s">
        <v>30</v>
      </c>
      <c r="C23" s="40" t="s">
        <v>30</v>
      </c>
      <c r="D23" s="40"/>
      <c r="E23" s="40"/>
      <c r="F23" s="40"/>
      <c r="G23" s="41">
        <v>440</v>
      </c>
      <c r="H23" s="42" t="s">
        <v>44</v>
      </c>
      <c r="I23" s="43" t="s">
        <v>68</v>
      </c>
      <c r="J23" s="21">
        <v>31</v>
      </c>
      <c r="K23" s="22">
        <v>28</v>
      </c>
      <c r="L23" s="22">
        <v>31</v>
      </c>
      <c r="M23" s="22">
        <v>30</v>
      </c>
      <c r="N23" s="22">
        <v>31</v>
      </c>
      <c r="O23" s="22">
        <v>30</v>
      </c>
      <c r="P23" s="22">
        <v>31</v>
      </c>
      <c r="Q23" s="22">
        <v>31</v>
      </c>
      <c r="R23" s="22">
        <v>30</v>
      </c>
      <c r="S23" s="22">
        <v>31</v>
      </c>
      <c r="T23" s="22">
        <v>30</v>
      </c>
      <c r="U23" s="23">
        <v>31</v>
      </c>
      <c r="V23" s="24">
        <f t="shared" si="1"/>
        <v>365</v>
      </c>
      <c r="X23" s="2"/>
    </row>
    <row r="24" spans="1:24" ht="15">
      <c r="A24" s="39">
        <f t="shared" si="3"/>
        <v>20</v>
      </c>
      <c r="B24" s="40" t="s">
        <v>30</v>
      </c>
      <c r="C24" s="40" t="s">
        <v>30</v>
      </c>
      <c r="D24" s="40"/>
      <c r="E24" s="40"/>
      <c r="F24" s="40"/>
      <c r="G24" s="41">
        <v>464</v>
      </c>
      <c r="H24" s="42" t="s">
        <v>44</v>
      </c>
      <c r="I24" s="44" t="s">
        <v>69</v>
      </c>
      <c r="J24" s="21">
        <v>31</v>
      </c>
      <c r="K24" s="22">
        <v>28</v>
      </c>
      <c r="L24" s="22">
        <v>31</v>
      </c>
      <c r="M24" s="22">
        <v>30</v>
      </c>
      <c r="N24" s="22">
        <v>31</v>
      </c>
      <c r="O24" s="22">
        <v>30</v>
      </c>
      <c r="P24" s="22">
        <v>31</v>
      </c>
      <c r="Q24" s="22">
        <v>31</v>
      </c>
      <c r="R24" s="22">
        <v>30</v>
      </c>
      <c r="S24" s="22">
        <v>31</v>
      </c>
      <c r="T24" s="22">
        <v>30</v>
      </c>
      <c r="U24" s="23">
        <v>31</v>
      </c>
      <c r="V24" s="24">
        <f t="shared" si="1"/>
        <v>365</v>
      </c>
      <c r="X24" s="2"/>
    </row>
    <row r="25" spans="1:24" ht="15">
      <c r="A25" s="39">
        <f t="shared" si="3"/>
        <v>21</v>
      </c>
      <c r="B25" s="40" t="s">
        <v>30</v>
      </c>
      <c r="C25" s="40" t="s">
        <v>30</v>
      </c>
      <c r="D25" s="40"/>
      <c r="E25" s="40"/>
      <c r="F25" s="40"/>
      <c r="G25" s="41">
        <v>799</v>
      </c>
      <c r="H25" s="42" t="s">
        <v>44</v>
      </c>
      <c r="I25" s="43" t="s">
        <v>70</v>
      </c>
      <c r="J25" s="21">
        <v>31</v>
      </c>
      <c r="K25" s="22">
        <v>28</v>
      </c>
      <c r="L25" s="22">
        <v>31</v>
      </c>
      <c r="M25" s="22">
        <v>30</v>
      </c>
      <c r="N25" s="22">
        <v>31</v>
      </c>
      <c r="O25" s="22">
        <v>30</v>
      </c>
      <c r="P25" s="22">
        <v>31</v>
      </c>
      <c r="Q25" s="22">
        <v>31</v>
      </c>
      <c r="R25" s="22">
        <v>30</v>
      </c>
      <c r="S25" s="22">
        <v>31</v>
      </c>
      <c r="T25" s="22">
        <v>30</v>
      </c>
      <c r="U25" s="23">
        <v>31</v>
      </c>
      <c r="V25" s="24">
        <f>SUM(J25:U25)</f>
        <v>365</v>
      </c>
      <c r="X25" s="2"/>
    </row>
    <row r="26" spans="1:24" ht="15">
      <c r="A26" s="39">
        <f t="shared" si="3"/>
        <v>22</v>
      </c>
      <c r="B26" s="40" t="s">
        <v>30</v>
      </c>
      <c r="C26" s="40" t="s">
        <v>30</v>
      </c>
      <c r="D26" s="40"/>
      <c r="E26" s="40"/>
      <c r="F26" s="40"/>
      <c r="G26" s="41">
        <v>155</v>
      </c>
      <c r="H26" s="42" t="s">
        <v>49</v>
      </c>
      <c r="I26" s="43" t="s">
        <v>71</v>
      </c>
      <c r="J26" s="21">
        <v>31</v>
      </c>
      <c r="K26" s="22">
        <v>28</v>
      </c>
      <c r="L26" s="22">
        <v>31</v>
      </c>
      <c r="M26" s="22">
        <v>30</v>
      </c>
      <c r="N26" s="22">
        <v>31</v>
      </c>
      <c r="O26" s="22">
        <v>30</v>
      </c>
      <c r="P26" s="22">
        <v>31</v>
      </c>
      <c r="Q26" s="22">
        <v>31</v>
      </c>
      <c r="R26" s="22">
        <v>30</v>
      </c>
      <c r="S26" s="22">
        <v>31</v>
      </c>
      <c r="T26" s="22">
        <v>30</v>
      </c>
      <c r="U26" s="23">
        <v>31</v>
      </c>
      <c r="V26" s="24">
        <f t="shared" si="1"/>
        <v>365</v>
      </c>
      <c r="X26" s="2"/>
    </row>
    <row r="27" spans="1:24" ht="15">
      <c r="A27" s="39">
        <f t="shared" si="3"/>
        <v>23</v>
      </c>
      <c r="B27" s="40" t="s">
        <v>30</v>
      </c>
      <c r="C27" s="40" t="s">
        <v>30</v>
      </c>
      <c r="D27" s="40"/>
      <c r="E27" s="40"/>
      <c r="F27" s="40"/>
      <c r="G27" s="41">
        <v>514</v>
      </c>
      <c r="H27" s="42" t="s">
        <v>49</v>
      </c>
      <c r="I27" s="44" t="s">
        <v>72</v>
      </c>
      <c r="J27" s="21">
        <v>31</v>
      </c>
      <c r="K27" s="22">
        <v>28</v>
      </c>
      <c r="L27" s="22">
        <v>31</v>
      </c>
      <c r="M27" s="22">
        <v>30</v>
      </c>
      <c r="N27" s="22">
        <v>31</v>
      </c>
      <c r="O27" s="22">
        <v>30</v>
      </c>
      <c r="P27" s="22">
        <v>31</v>
      </c>
      <c r="Q27" s="22">
        <v>31</v>
      </c>
      <c r="R27" s="22">
        <v>30</v>
      </c>
      <c r="S27" s="22">
        <v>31</v>
      </c>
      <c r="T27" s="22">
        <v>30</v>
      </c>
      <c r="U27" s="23">
        <v>31</v>
      </c>
      <c r="V27" s="24">
        <f t="shared" si="1"/>
        <v>365</v>
      </c>
      <c r="X27" s="2"/>
    </row>
    <row r="28" spans="1:24" ht="15">
      <c r="A28" s="39">
        <f t="shared" si="3"/>
        <v>24</v>
      </c>
      <c r="B28" s="40" t="s">
        <v>30</v>
      </c>
      <c r="C28" s="40" t="s">
        <v>30</v>
      </c>
      <c r="D28" s="40"/>
      <c r="E28" s="40"/>
      <c r="F28" s="40"/>
      <c r="G28" s="41">
        <v>516</v>
      </c>
      <c r="H28" s="42" t="s">
        <v>49</v>
      </c>
      <c r="I28" s="43" t="s">
        <v>73</v>
      </c>
      <c r="J28" s="21"/>
      <c r="K28" s="22"/>
      <c r="L28" s="22">
        <v>31</v>
      </c>
      <c r="M28" s="22">
        <v>30</v>
      </c>
      <c r="N28" s="22">
        <v>26</v>
      </c>
      <c r="O28" s="22">
        <v>30</v>
      </c>
      <c r="P28" s="22">
        <v>31</v>
      </c>
      <c r="Q28" s="22">
        <v>31</v>
      </c>
      <c r="R28" s="22">
        <v>30</v>
      </c>
      <c r="S28" s="22">
        <v>31</v>
      </c>
      <c r="T28" s="22">
        <v>30</v>
      </c>
      <c r="U28" s="23">
        <v>31</v>
      </c>
      <c r="V28" s="24">
        <f>SUM(J28:U28)</f>
        <v>301</v>
      </c>
      <c r="X28" s="2"/>
    </row>
    <row r="29" spans="1:24" ht="15">
      <c r="A29" s="39">
        <f t="shared" si="3"/>
        <v>25</v>
      </c>
      <c r="B29" s="40" t="s">
        <v>30</v>
      </c>
      <c r="C29" s="40" t="s">
        <v>30</v>
      </c>
      <c r="D29" s="40"/>
      <c r="E29" s="40"/>
      <c r="F29" s="40"/>
      <c r="G29" s="41">
        <v>519</v>
      </c>
      <c r="H29" s="42" t="s">
        <v>49</v>
      </c>
      <c r="I29" s="43" t="s">
        <v>73</v>
      </c>
      <c r="J29" s="21">
        <v>31</v>
      </c>
      <c r="K29" s="22">
        <v>28</v>
      </c>
      <c r="L29" s="22">
        <v>31</v>
      </c>
      <c r="M29" s="22">
        <v>30</v>
      </c>
      <c r="N29" s="22">
        <v>31</v>
      </c>
      <c r="O29" s="22">
        <v>30</v>
      </c>
      <c r="P29" s="22">
        <v>31</v>
      </c>
      <c r="Q29" s="22">
        <v>31</v>
      </c>
      <c r="R29" s="22">
        <v>30</v>
      </c>
      <c r="S29" s="22">
        <v>31</v>
      </c>
      <c r="T29" s="22">
        <v>30</v>
      </c>
      <c r="U29" s="23">
        <v>31</v>
      </c>
      <c r="V29" s="24">
        <f t="shared" si="1"/>
        <v>365</v>
      </c>
      <c r="X29" s="2"/>
    </row>
    <row r="30" spans="1:24" ht="15">
      <c r="A30" s="39">
        <f t="shared" si="3"/>
        <v>26</v>
      </c>
      <c r="B30" s="40" t="s">
        <v>30</v>
      </c>
      <c r="C30" s="40" t="s">
        <v>30</v>
      </c>
      <c r="D30" s="40"/>
      <c r="E30" s="40"/>
      <c r="F30" s="40"/>
      <c r="G30" s="41">
        <v>521</v>
      </c>
      <c r="H30" s="42" t="s">
        <v>49</v>
      </c>
      <c r="I30" s="43" t="s">
        <v>74</v>
      </c>
      <c r="J30" s="21">
        <v>31</v>
      </c>
      <c r="K30" s="22">
        <v>28</v>
      </c>
      <c r="L30" s="22">
        <v>31</v>
      </c>
      <c r="M30" s="22">
        <v>30</v>
      </c>
      <c r="N30" s="22">
        <v>31</v>
      </c>
      <c r="O30" s="22">
        <v>30</v>
      </c>
      <c r="P30" s="22">
        <v>31</v>
      </c>
      <c r="Q30" s="22">
        <v>31</v>
      </c>
      <c r="R30" s="22">
        <v>30</v>
      </c>
      <c r="S30" s="22">
        <v>31</v>
      </c>
      <c r="T30" s="22">
        <v>30</v>
      </c>
      <c r="U30" s="23">
        <v>31</v>
      </c>
      <c r="V30" s="24">
        <f t="shared" si="1"/>
        <v>365</v>
      </c>
      <c r="X30" s="2"/>
    </row>
    <row r="31" spans="1:24" ht="15">
      <c r="A31" s="39">
        <f t="shared" si="3"/>
        <v>27</v>
      </c>
      <c r="B31" s="40" t="s">
        <v>30</v>
      </c>
      <c r="C31" s="40" t="s">
        <v>30</v>
      </c>
      <c r="D31" s="40"/>
      <c r="E31" s="40"/>
      <c r="F31" s="40"/>
      <c r="G31" s="41">
        <v>156</v>
      </c>
      <c r="H31" s="42" t="s">
        <v>50</v>
      </c>
      <c r="I31" s="43" t="s">
        <v>75</v>
      </c>
      <c r="J31" s="21">
        <v>31</v>
      </c>
      <c r="K31" s="22">
        <v>28</v>
      </c>
      <c r="L31" s="22">
        <v>31</v>
      </c>
      <c r="M31" s="22">
        <v>30</v>
      </c>
      <c r="N31" s="22">
        <v>31</v>
      </c>
      <c r="O31" s="22">
        <v>30</v>
      </c>
      <c r="P31" s="22">
        <v>31</v>
      </c>
      <c r="Q31" s="22">
        <v>31</v>
      </c>
      <c r="R31" s="22">
        <v>30</v>
      </c>
      <c r="S31" s="22">
        <v>31</v>
      </c>
      <c r="T31" s="22">
        <v>30</v>
      </c>
      <c r="U31" s="23">
        <v>31</v>
      </c>
      <c r="V31" s="24">
        <f t="shared" si="1"/>
        <v>365</v>
      </c>
      <c r="X31" s="2"/>
    </row>
    <row r="32" spans="1:24" ht="15">
      <c r="A32" s="39">
        <f t="shared" si="3"/>
        <v>28</v>
      </c>
      <c r="B32" s="40" t="s">
        <v>30</v>
      </c>
      <c r="C32" s="40" t="s">
        <v>30</v>
      </c>
      <c r="D32" s="40"/>
      <c r="E32" s="40"/>
      <c r="F32" s="40"/>
      <c r="G32" s="41">
        <v>314</v>
      </c>
      <c r="H32" s="42" t="s">
        <v>50</v>
      </c>
      <c r="I32" s="43" t="s">
        <v>76</v>
      </c>
      <c r="J32" s="21">
        <v>31</v>
      </c>
      <c r="K32" s="22">
        <v>28</v>
      </c>
      <c r="L32" s="22">
        <v>31</v>
      </c>
      <c r="M32" s="22">
        <v>30</v>
      </c>
      <c r="N32" s="22">
        <v>31</v>
      </c>
      <c r="O32" s="22">
        <v>30</v>
      </c>
      <c r="P32" s="22">
        <v>31</v>
      </c>
      <c r="Q32" s="22">
        <v>31</v>
      </c>
      <c r="R32" s="22">
        <v>30</v>
      </c>
      <c r="S32" s="22">
        <v>31</v>
      </c>
      <c r="T32" s="22">
        <v>30</v>
      </c>
      <c r="U32" s="23">
        <v>31</v>
      </c>
      <c r="V32" s="24">
        <f t="shared" si="1"/>
        <v>365</v>
      </c>
      <c r="X32" s="2"/>
    </row>
    <row r="33" spans="1:24" ht="15">
      <c r="A33" s="39">
        <f t="shared" si="3"/>
        <v>29</v>
      </c>
      <c r="B33" s="40" t="s">
        <v>30</v>
      </c>
      <c r="C33" s="40" t="s">
        <v>30</v>
      </c>
      <c r="D33" s="40"/>
      <c r="E33" s="40"/>
      <c r="F33" s="40"/>
      <c r="G33" s="41">
        <v>315</v>
      </c>
      <c r="H33" s="42" t="s">
        <v>50</v>
      </c>
      <c r="I33" s="43" t="s">
        <v>77</v>
      </c>
      <c r="J33" s="21">
        <v>31</v>
      </c>
      <c r="K33" s="22">
        <v>28</v>
      </c>
      <c r="L33" s="22">
        <v>31</v>
      </c>
      <c r="M33" s="22">
        <v>30</v>
      </c>
      <c r="N33" s="22">
        <v>31</v>
      </c>
      <c r="O33" s="22">
        <v>30</v>
      </c>
      <c r="P33" s="22">
        <v>31</v>
      </c>
      <c r="Q33" s="22">
        <v>31</v>
      </c>
      <c r="R33" s="22">
        <v>30</v>
      </c>
      <c r="S33" s="22">
        <v>31</v>
      </c>
      <c r="T33" s="22">
        <v>30</v>
      </c>
      <c r="U33" s="23">
        <v>31</v>
      </c>
      <c r="V33" s="24">
        <f t="shared" si="1"/>
        <v>365</v>
      </c>
      <c r="X33" s="2"/>
    </row>
    <row r="34" spans="1:24" ht="15">
      <c r="A34" s="39">
        <f t="shared" si="3"/>
        <v>30</v>
      </c>
      <c r="B34" s="40" t="s">
        <v>30</v>
      </c>
      <c r="C34" s="40" t="s">
        <v>30</v>
      </c>
      <c r="D34" s="40"/>
      <c r="E34" s="40"/>
      <c r="F34" s="40"/>
      <c r="G34" s="41">
        <v>52</v>
      </c>
      <c r="H34" s="42" t="s">
        <v>51</v>
      </c>
      <c r="I34" s="20" t="s">
        <v>54</v>
      </c>
      <c r="J34" s="21">
        <v>31</v>
      </c>
      <c r="K34" s="22">
        <v>28</v>
      </c>
      <c r="L34" s="22">
        <v>31</v>
      </c>
      <c r="M34" s="22">
        <v>30</v>
      </c>
      <c r="N34" s="22">
        <v>31</v>
      </c>
      <c r="O34" s="22">
        <v>30</v>
      </c>
      <c r="P34" s="22">
        <v>31</v>
      </c>
      <c r="Q34" s="22">
        <v>31</v>
      </c>
      <c r="R34" s="22">
        <v>30</v>
      </c>
      <c r="S34" s="22">
        <v>31</v>
      </c>
      <c r="T34" s="22">
        <v>30</v>
      </c>
      <c r="U34" s="23">
        <v>31</v>
      </c>
      <c r="V34" s="24">
        <f aca="true" t="shared" si="4" ref="V34">SUM(J34:U34)</f>
        <v>365</v>
      </c>
      <c r="X34" s="2"/>
    </row>
    <row r="35" spans="1:24" ht="15">
      <c r="A35" s="39">
        <f t="shared" si="3"/>
        <v>31</v>
      </c>
      <c r="B35" s="40" t="s">
        <v>30</v>
      </c>
      <c r="C35" s="40" t="s">
        <v>30</v>
      </c>
      <c r="D35" s="40"/>
      <c r="E35" s="40"/>
      <c r="F35" s="40"/>
      <c r="G35" s="41">
        <v>170</v>
      </c>
      <c r="H35" s="42" t="s">
        <v>51</v>
      </c>
      <c r="I35" s="43" t="s">
        <v>78</v>
      </c>
      <c r="J35" s="21">
        <v>31</v>
      </c>
      <c r="K35" s="22">
        <v>28</v>
      </c>
      <c r="L35" s="22">
        <v>31</v>
      </c>
      <c r="M35" s="22">
        <v>30</v>
      </c>
      <c r="N35" s="22">
        <v>31</v>
      </c>
      <c r="O35" s="22">
        <v>30</v>
      </c>
      <c r="P35" s="22">
        <v>31</v>
      </c>
      <c r="Q35" s="22">
        <v>31</v>
      </c>
      <c r="R35" s="22">
        <v>30</v>
      </c>
      <c r="S35" s="22">
        <v>31</v>
      </c>
      <c r="T35" s="22">
        <v>30</v>
      </c>
      <c r="U35" s="23">
        <v>31</v>
      </c>
      <c r="V35" s="24">
        <f aca="true" t="shared" si="5" ref="V35">SUM(J35:U35)</f>
        <v>365</v>
      </c>
      <c r="X35" s="2"/>
    </row>
    <row r="36" spans="1:24" ht="18.75" thickBot="1">
      <c r="A36" s="39">
        <f t="shared" si="3"/>
        <v>32</v>
      </c>
      <c r="B36" s="40" t="s">
        <v>30</v>
      </c>
      <c r="C36" s="40" t="s">
        <v>30</v>
      </c>
      <c r="D36" s="40"/>
      <c r="E36" s="40"/>
      <c r="F36" s="40"/>
      <c r="G36" s="41">
        <v>312</v>
      </c>
      <c r="H36" s="42" t="s">
        <v>51</v>
      </c>
      <c r="I36" s="43" t="s">
        <v>79</v>
      </c>
      <c r="J36" s="21">
        <v>31</v>
      </c>
      <c r="K36" s="22">
        <v>28</v>
      </c>
      <c r="L36" s="22">
        <v>31</v>
      </c>
      <c r="M36" s="22">
        <v>30</v>
      </c>
      <c r="N36" s="22">
        <v>31</v>
      </c>
      <c r="O36" s="22">
        <v>30</v>
      </c>
      <c r="P36" s="22">
        <v>31</v>
      </c>
      <c r="Q36" s="22">
        <v>31</v>
      </c>
      <c r="R36" s="22">
        <v>30</v>
      </c>
      <c r="S36" s="22">
        <v>31</v>
      </c>
      <c r="T36" s="22">
        <v>30</v>
      </c>
      <c r="U36" s="23">
        <v>31</v>
      </c>
      <c r="V36" s="24">
        <f t="shared" si="1"/>
        <v>365</v>
      </c>
      <c r="X36" s="2"/>
    </row>
    <row r="37" spans="1:24" ht="15">
      <c r="A37" s="45">
        <f t="shared" si="3"/>
        <v>33</v>
      </c>
      <c r="B37" s="46" t="s">
        <v>30</v>
      </c>
      <c r="C37" s="46" t="s">
        <v>30</v>
      </c>
      <c r="D37" s="46"/>
      <c r="E37" s="46"/>
      <c r="F37" s="46"/>
      <c r="G37" s="47">
        <v>883</v>
      </c>
      <c r="H37" s="48" t="s">
        <v>98</v>
      </c>
      <c r="I37" s="49" t="s">
        <v>102</v>
      </c>
      <c r="J37" s="12"/>
      <c r="K37" s="13"/>
      <c r="L37" s="13">
        <v>25</v>
      </c>
      <c r="M37" s="13">
        <v>30</v>
      </c>
      <c r="N37" s="13">
        <v>21</v>
      </c>
      <c r="O37" s="13">
        <v>18</v>
      </c>
      <c r="P37" s="13">
        <v>31</v>
      </c>
      <c r="Q37" s="13">
        <v>31</v>
      </c>
      <c r="R37" s="13">
        <v>30</v>
      </c>
      <c r="S37" s="13">
        <v>31</v>
      </c>
      <c r="T37" s="13">
        <v>30</v>
      </c>
      <c r="U37" s="14">
        <v>31</v>
      </c>
      <c r="V37" s="15">
        <f aca="true" t="shared" si="6" ref="V37:V41">SUM(J37:U37)</f>
        <v>278</v>
      </c>
      <c r="X37" s="2"/>
    </row>
    <row r="38" spans="1:24" ht="15">
      <c r="A38" s="39">
        <f t="shared" si="3"/>
        <v>34</v>
      </c>
      <c r="B38" s="40" t="s">
        <v>30</v>
      </c>
      <c r="C38" s="40" t="s">
        <v>30</v>
      </c>
      <c r="D38" s="40"/>
      <c r="E38" s="40"/>
      <c r="F38" s="40"/>
      <c r="G38" s="41">
        <v>611</v>
      </c>
      <c r="H38" s="42" t="s">
        <v>15</v>
      </c>
      <c r="I38" s="43" t="s">
        <v>101</v>
      </c>
      <c r="J38" s="21"/>
      <c r="K38" s="22"/>
      <c r="L38" s="22"/>
      <c r="M38" s="22"/>
      <c r="N38" s="22"/>
      <c r="O38" s="22">
        <v>15</v>
      </c>
      <c r="P38" s="22">
        <v>31</v>
      </c>
      <c r="Q38" s="22">
        <v>31</v>
      </c>
      <c r="R38" s="22">
        <v>30</v>
      </c>
      <c r="S38" s="22">
        <v>31</v>
      </c>
      <c r="T38" s="22">
        <v>30</v>
      </c>
      <c r="U38" s="23">
        <v>31</v>
      </c>
      <c r="V38" s="24">
        <f>SUM(J38:U38)</f>
        <v>199</v>
      </c>
      <c r="X38" s="2"/>
    </row>
    <row r="39" spans="1:24" ht="15">
      <c r="A39" s="16">
        <f t="shared" si="3"/>
        <v>35</v>
      </c>
      <c r="B39" s="17" t="s">
        <v>30</v>
      </c>
      <c r="C39" s="17" t="s">
        <v>30</v>
      </c>
      <c r="D39" s="17"/>
      <c r="E39" s="17"/>
      <c r="F39" s="17"/>
      <c r="G39" s="18" t="s">
        <v>99</v>
      </c>
      <c r="H39" s="19" t="s">
        <v>15</v>
      </c>
      <c r="I39" s="20" t="s">
        <v>100</v>
      </c>
      <c r="J39" s="21"/>
      <c r="K39" s="22"/>
      <c r="L39" s="22"/>
      <c r="M39" s="22"/>
      <c r="N39" s="22"/>
      <c r="O39" s="22"/>
      <c r="P39" s="22">
        <v>15</v>
      </c>
      <c r="Q39" s="22">
        <v>31</v>
      </c>
      <c r="R39" s="22">
        <v>30</v>
      </c>
      <c r="S39" s="22">
        <v>31</v>
      </c>
      <c r="T39" s="22">
        <v>30</v>
      </c>
      <c r="U39" s="23">
        <v>31</v>
      </c>
      <c r="V39" s="50">
        <f t="shared" si="6"/>
        <v>168</v>
      </c>
      <c r="X39" s="2"/>
    </row>
    <row r="40" spans="1:24" ht="18.75" thickBot="1">
      <c r="A40" s="51">
        <f t="shared" si="3"/>
        <v>36</v>
      </c>
      <c r="B40" s="52" t="s">
        <v>30</v>
      </c>
      <c r="C40" s="52" t="s">
        <v>30</v>
      </c>
      <c r="D40" s="52"/>
      <c r="E40" s="52"/>
      <c r="F40" s="52"/>
      <c r="G40" s="53">
        <v>829</v>
      </c>
      <c r="H40" s="54" t="s">
        <v>98</v>
      </c>
      <c r="I40" s="55" t="s">
        <v>102</v>
      </c>
      <c r="J40" s="56"/>
      <c r="K40" s="57"/>
      <c r="L40" s="57"/>
      <c r="M40" s="57"/>
      <c r="N40" s="57"/>
      <c r="O40" s="57"/>
      <c r="P40" s="57"/>
      <c r="Q40" s="57"/>
      <c r="R40" s="57"/>
      <c r="S40" s="57">
        <v>31</v>
      </c>
      <c r="T40" s="57">
        <v>30</v>
      </c>
      <c r="U40" s="58">
        <v>31</v>
      </c>
      <c r="V40" s="32">
        <f>SUM(J40:U40)</f>
        <v>92</v>
      </c>
      <c r="X40" s="2"/>
    </row>
    <row r="41" spans="1:24" ht="15">
      <c r="A41" s="34">
        <f t="shared" si="3"/>
        <v>37</v>
      </c>
      <c r="B41" s="35" t="s">
        <v>30</v>
      </c>
      <c r="C41" s="35" t="s">
        <v>30</v>
      </c>
      <c r="D41" s="35"/>
      <c r="E41" s="35"/>
      <c r="F41" s="35"/>
      <c r="G41" s="36">
        <v>103</v>
      </c>
      <c r="H41" s="37" t="s">
        <v>49</v>
      </c>
      <c r="I41" s="43" t="s">
        <v>67</v>
      </c>
      <c r="J41" s="59"/>
      <c r="L41" s="60"/>
      <c r="M41" s="60">
        <v>25</v>
      </c>
      <c r="N41" s="60">
        <v>31</v>
      </c>
      <c r="O41" s="60">
        <v>30</v>
      </c>
      <c r="P41" s="60">
        <v>31</v>
      </c>
      <c r="Q41" s="60">
        <v>31</v>
      </c>
      <c r="R41" s="60">
        <v>30</v>
      </c>
      <c r="S41" s="60">
        <v>31</v>
      </c>
      <c r="T41" s="60">
        <v>30</v>
      </c>
      <c r="U41" s="61">
        <v>31</v>
      </c>
      <c r="V41" s="24">
        <f t="shared" si="6"/>
        <v>270</v>
      </c>
      <c r="X41" s="2"/>
    </row>
    <row r="42" spans="1:24" ht="15">
      <c r="A42" s="39">
        <f t="shared" si="3"/>
        <v>38</v>
      </c>
      <c r="B42" s="40" t="s">
        <v>30</v>
      </c>
      <c r="C42" s="40" t="s">
        <v>30</v>
      </c>
      <c r="D42" s="40"/>
      <c r="E42" s="40"/>
      <c r="F42" s="40"/>
      <c r="G42" s="41">
        <v>561</v>
      </c>
      <c r="H42" s="42" t="s">
        <v>49</v>
      </c>
      <c r="I42" s="43" t="s">
        <v>67</v>
      </c>
      <c r="J42" s="21"/>
      <c r="K42" s="22"/>
      <c r="L42" s="22"/>
      <c r="M42" s="22"/>
      <c r="N42" s="22"/>
      <c r="O42" s="22"/>
      <c r="P42" s="22">
        <v>25</v>
      </c>
      <c r="Q42" s="22">
        <v>31</v>
      </c>
      <c r="R42" s="22">
        <v>30</v>
      </c>
      <c r="S42" s="22">
        <v>31</v>
      </c>
      <c r="T42" s="22">
        <v>30</v>
      </c>
      <c r="U42" s="23">
        <v>31</v>
      </c>
      <c r="V42" s="24">
        <f aca="true" t="shared" si="7" ref="V42">SUM(J42:U42)</f>
        <v>178</v>
      </c>
      <c r="X42" s="2"/>
    </row>
    <row r="43" spans="1:24" ht="15">
      <c r="A43" s="39">
        <f t="shared" si="3"/>
        <v>39</v>
      </c>
      <c r="B43" s="40" t="s">
        <v>30</v>
      </c>
      <c r="C43" s="40" t="s">
        <v>30</v>
      </c>
      <c r="D43" s="40"/>
      <c r="E43" s="40"/>
      <c r="F43" s="40"/>
      <c r="G43" s="41">
        <v>445</v>
      </c>
      <c r="H43" s="42" t="s">
        <v>44</v>
      </c>
      <c r="I43" s="43" t="s">
        <v>96</v>
      </c>
      <c r="J43" s="21"/>
      <c r="K43" s="22"/>
      <c r="L43" s="22"/>
      <c r="M43" s="22"/>
      <c r="N43" s="22"/>
      <c r="O43" s="22"/>
      <c r="P43" s="22">
        <v>10</v>
      </c>
      <c r="Q43" s="22">
        <v>31</v>
      </c>
      <c r="R43" s="22">
        <v>30</v>
      </c>
      <c r="S43" s="22">
        <v>31</v>
      </c>
      <c r="T43" s="22">
        <v>30</v>
      </c>
      <c r="U43" s="23">
        <v>31</v>
      </c>
      <c r="V43" s="24">
        <f aca="true" t="shared" si="8" ref="V43">SUM(J43:U43)</f>
        <v>163</v>
      </c>
      <c r="X43" s="2"/>
    </row>
    <row r="44" spans="1:24" ht="15">
      <c r="A44" s="39">
        <f t="shared" si="3"/>
        <v>40</v>
      </c>
      <c r="B44" s="40" t="s">
        <v>30</v>
      </c>
      <c r="C44" s="40" t="s">
        <v>30</v>
      </c>
      <c r="D44" s="40"/>
      <c r="E44" s="40"/>
      <c r="F44" s="40"/>
      <c r="G44" s="41">
        <v>441</v>
      </c>
      <c r="H44" s="42" t="s">
        <v>44</v>
      </c>
      <c r="I44" s="43" t="s">
        <v>96</v>
      </c>
      <c r="J44" s="21"/>
      <c r="K44" s="22"/>
      <c r="L44" s="22"/>
      <c r="M44" s="22"/>
      <c r="N44" s="22"/>
      <c r="O44" s="22"/>
      <c r="P44" s="22"/>
      <c r="Q44" s="22"/>
      <c r="R44" s="22"/>
      <c r="S44" s="22">
        <v>31</v>
      </c>
      <c r="T44" s="22">
        <v>30</v>
      </c>
      <c r="U44" s="23">
        <v>31</v>
      </c>
      <c r="V44" s="24">
        <f aca="true" t="shared" si="9" ref="V44">SUM(J44:U44)</f>
        <v>92</v>
      </c>
      <c r="X44" s="2"/>
    </row>
    <row r="45" spans="1:24" ht="15">
      <c r="A45" s="39">
        <f t="shared" si="3"/>
        <v>41</v>
      </c>
      <c r="B45" s="40" t="s">
        <v>30</v>
      </c>
      <c r="C45" s="40" t="s">
        <v>30</v>
      </c>
      <c r="D45" s="40"/>
      <c r="E45" s="40"/>
      <c r="F45" s="40"/>
      <c r="G45" s="41">
        <v>125</v>
      </c>
      <c r="H45" s="42" t="s">
        <v>49</v>
      </c>
      <c r="I45" s="43" t="s">
        <v>103</v>
      </c>
      <c r="J45" s="21"/>
      <c r="K45" s="22"/>
      <c r="L45" s="22"/>
      <c r="M45" s="22"/>
      <c r="N45" s="22"/>
      <c r="O45" s="22"/>
      <c r="P45" s="22"/>
      <c r="Q45" s="22"/>
      <c r="R45" s="22"/>
      <c r="S45" s="22">
        <v>31</v>
      </c>
      <c r="T45" s="22">
        <v>30</v>
      </c>
      <c r="U45" s="23">
        <v>31</v>
      </c>
      <c r="V45" s="24">
        <f aca="true" t="shared" si="10" ref="V45">SUM(J45:U45)</f>
        <v>92</v>
      </c>
      <c r="X45" s="2"/>
    </row>
    <row r="46" spans="1:24" ht="18.75" thickBot="1">
      <c r="A46" s="39">
        <f t="shared" si="3"/>
        <v>42</v>
      </c>
      <c r="B46" s="40" t="s">
        <v>30</v>
      </c>
      <c r="C46" s="40" t="s">
        <v>30</v>
      </c>
      <c r="D46" s="40"/>
      <c r="E46" s="40"/>
      <c r="F46" s="40"/>
      <c r="G46" s="41">
        <v>56</v>
      </c>
      <c r="H46" s="42" t="s">
        <v>49</v>
      </c>
      <c r="I46" s="43" t="s">
        <v>95</v>
      </c>
      <c r="J46" s="62"/>
      <c r="K46" s="63"/>
      <c r="L46" s="63"/>
      <c r="M46" s="63"/>
      <c r="N46" s="63"/>
      <c r="O46" s="63"/>
      <c r="P46" s="63"/>
      <c r="Q46" s="63"/>
      <c r="R46" s="63"/>
      <c r="S46" s="63">
        <v>31</v>
      </c>
      <c r="T46" s="63">
        <v>30</v>
      </c>
      <c r="U46" s="64">
        <v>31</v>
      </c>
      <c r="V46" s="65">
        <f aca="true" t="shared" si="11" ref="V46">SUM(J46:U46)</f>
        <v>92</v>
      </c>
      <c r="X46" s="2"/>
    </row>
    <row r="47" spans="1:24" ht="18.75">
      <c r="A47" s="149" t="s">
        <v>20</v>
      </c>
      <c r="B47" s="150"/>
      <c r="C47" s="150"/>
      <c r="D47" s="150"/>
      <c r="E47" s="150"/>
      <c r="F47" s="150"/>
      <c r="G47" s="150"/>
      <c r="H47" s="150"/>
      <c r="I47" s="66" t="s">
        <v>24</v>
      </c>
      <c r="J47" s="67">
        <f aca="true" t="shared" si="12" ref="J47:U47">COUNT(J5:J46)</f>
        <v>31</v>
      </c>
      <c r="K47" s="68">
        <f t="shared" si="12"/>
        <v>31</v>
      </c>
      <c r="L47" s="68">
        <f t="shared" si="12"/>
        <v>33</v>
      </c>
      <c r="M47" s="68">
        <f t="shared" si="12"/>
        <v>34</v>
      </c>
      <c r="N47" s="68">
        <f t="shared" si="12"/>
        <v>34</v>
      </c>
      <c r="O47" s="68">
        <f t="shared" si="12"/>
        <v>35</v>
      </c>
      <c r="P47" s="68">
        <f t="shared" si="12"/>
        <v>38</v>
      </c>
      <c r="Q47" s="68">
        <f t="shared" si="12"/>
        <v>38</v>
      </c>
      <c r="R47" s="68">
        <f t="shared" si="12"/>
        <v>38</v>
      </c>
      <c r="S47" s="68">
        <f t="shared" si="12"/>
        <v>42</v>
      </c>
      <c r="T47" s="68">
        <f t="shared" si="12"/>
        <v>42</v>
      </c>
      <c r="U47" s="69">
        <f t="shared" si="12"/>
        <v>42</v>
      </c>
      <c r="V47" s="70"/>
      <c r="X47" s="2"/>
    </row>
    <row r="48" spans="1:24" ht="19.5" thickBot="1">
      <c r="A48" s="151"/>
      <c r="B48" s="152"/>
      <c r="C48" s="152"/>
      <c r="D48" s="152"/>
      <c r="E48" s="152"/>
      <c r="F48" s="152"/>
      <c r="G48" s="152"/>
      <c r="H48" s="152"/>
      <c r="I48" s="71" t="s">
        <v>22</v>
      </c>
      <c r="J48" s="72">
        <f aca="true" t="shared" si="13" ref="J48:U48">SUM(J5:J46)</f>
        <v>961</v>
      </c>
      <c r="K48" s="73">
        <f t="shared" si="13"/>
        <v>868</v>
      </c>
      <c r="L48" s="73">
        <f t="shared" si="13"/>
        <v>1017</v>
      </c>
      <c r="M48" s="73">
        <f t="shared" si="13"/>
        <v>1015</v>
      </c>
      <c r="N48" s="73">
        <f t="shared" si="13"/>
        <v>1039</v>
      </c>
      <c r="O48" s="73">
        <f t="shared" si="13"/>
        <v>1023</v>
      </c>
      <c r="P48" s="73">
        <f t="shared" si="13"/>
        <v>1135</v>
      </c>
      <c r="Q48" s="73">
        <f t="shared" si="13"/>
        <v>1178</v>
      </c>
      <c r="R48" s="73">
        <f t="shared" si="13"/>
        <v>1140</v>
      </c>
      <c r="S48" s="73">
        <f t="shared" si="13"/>
        <v>1302</v>
      </c>
      <c r="T48" s="73">
        <f t="shared" si="13"/>
        <v>1260</v>
      </c>
      <c r="U48" s="74">
        <f t="shared" si="13"/>
        <v>1302</v>
      </c>
      <c r="V48" s="75">
        <f>SUM(J48:U48)</f>
        <v>13240</v>
      </c>
      <c r="X48" s="2"/>
    </row>
    <row r="49" spans="1:24" ht="18.75" thickBot="1">
      <c r="A49" s="2"/>
      <c r="B49" s="2"/>
      <c r="C49" s="2"/>
      <c r="D49" s="2"/>
      <c r="E49" s="2"/>
      <c r="F49" s="2"/>
      <c r="G49" s="2"/>
      <c r="H49" s="2"/>
      <c r="I49" s="76"/>
      <c r="V49" s="77"/>
      <c r="X49" s="2"/>
    </row>
    <row r="50" spans="1:24" ht="18.75" thickBot="1">
      <c r="A50" s="153" t="s">
        <v>25</v>
      </c>
      <c r="B50" s="154"/>
      <c r="C50" s="154"/>
      <c r="D50" s="154"/>
      <c r="E50" s="154"/>
      <c r="F50" s="154"/>
      <c r="G50" s="154"/>
      <c r="H50" s="155"/>
      <c r="I50" s="78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80"/>
      <c r="X50" s="2"/>
    </row>
    <row r="51" spans="1:24" ht="15">
      <c r="A51" s="81">
        <v>1</v>
      </c>
      <c r="B51" s="82" t="s">
        <v>30</v>
      </c>
      <c r="C51" s="83"/>
      <c r="D51" s="84"/>
      <c r="E51" s="13"/>
      <c r="F51" s="85"/>
      <c r="G51" s="86" t="s">
        <v>84</v>
      </c>
      <c r="H51" s="87" t="s">
        <v>15</v>
      </c>
      <c r="I51" s="88" t="s">
        <v>93</v>
      </c>
      <c r="J51" s="85">
        <v>31</v>
      </c>
      <c r="K51" s="13">
        <v>28</v>
      </c>
      <c r="L51" s="13">
        <v>31</v>
      </c>
      <c r="M51" s="13">
        <v>30</v>
      </c>
      <c r="N51" s="13">
        <v>31</v>
      </c>
      <c r="O51" s="13">
        <v>30</v>
      </c>
      <c r="P51" s="13">
        <v>31</v>
      </c>
      <c r="Q51" s="13">
        <v>31</v>
      </c>
      <c r="R51" s="89">
        <v>30</v>
      </c>
      <c r="S51" s="13">
        <v>31</v>
      </c>
      <c r="T51" s="13">
        <v>30</v>
      </c>
      <c r="U51" s="14">
        <v>31</v>
      </c>
      <c r="V51" s="15">
        <f aca="true" t="shared" si="14" ref="V51:V54">SUM(J51:U51)</f>
        <v>365</v>
      </c>
      <c r="X51" s="2"/>
    </row>
    <row r="52" spans="1:24" ht="15">
      <c r="A52" s="90">
        <v>1</v>
      </c>
      <c r="B52" s="91" t="s">
        <v>30</v>
      </c>
      <c r="C52" s="92"/>
      <c r="D52" s="93"/>
      <c r="E52" s="60"/>
      <c r="F52" s="94"/>
      <c r="G52" s="95" t="s">
        <v>38</v>
      </c>
      <c r="H52" s="96" t="s">
        <v>15</v>
      </c>
      <c r="I52" s="97" t="s">
        <v>93</v>
      </c>
      <c r="J52" s="98">
        <v>31</v>
      </c>
      <c r="K52" s="60">
        <v>28</v>
      </c>
      <c r="L52" s="60">
        <v>31</v>
      </c>
      <c r="M52" s="60">
        <v>30</v>
      </c>
      <c r="N52" s="60">
        <v>31</v>
      </c>
      <c r="O52" s="60">
        <v>30</v>
      </c>
      <c r="P52" s="60">
        <v>31</v>
      </c>
      <c r="Q52" s="60">
        <v>31</v>
      </c>
      <c r="R52" s="99">
        <v>30</v>
      </c>
      <c r="S52" s="60">
        <v>31</v>
      </c>
      <c r="T52" s="60">
        <v>30</v>
      </c>
      <c r="U52" s="61">
        <v>31</v>
      </c>
      <c r="V52" s="24">
        <f aca="true" t="shared" si="15" ref="V52">SUM(J52:U52)</f>
        <v>365</v>
      </c>
      <c r="X52" s="2"/>
    </row>
    <row r="53" spans="1:24" ht="15">
      <c r="A53" s="100">
        <v>3</v>
      </c>
      <c r="B53" s="101" t="s">
        <v>30</v>
      </c>
      <c r="C53" s="102"/>
      <c r="D53" s="103"/>
      <c r="E53" s="22"/>
      <c r="F53" s="104"/>
      <c r="G53" s="105" t="s">
        <v>28</v>
      </c>
      <c r="H53" s="106" t="s">
        <v>15</v>
      </c>
      <c r="I53" s="97" t="s">
        <v>94</v>
      </c>
      <c r="J53" s="107">
        <v>31</v>
      </c>
      <c r="K53" s="22">
        <v>28</v>
      </c>
      <c r="L53" s="22">
        <v>31</v>
      </c>
      <c r="M53" s="22">
        <v>30</v>
      </c>
      <c r="N53" s="22">
        <v>31</v>
      </c>
      <c r="O53" s="22">
        <v>30</v>
      </c>
      <c r="P53" s="22">
        <v>31</v>
      </c>
      <c r="Q53" s="22">
        <v>31</v>
      </c>
      <c r="R53" s="108">
        <v>30</v>
      </c>
      <c r="S53" s="22">
        <v>31</v>
      </c>
      <c r="T53" s="22">
        <v>30</v>
      </c>
      <c r="U53" s="23">
        <v>31</v>
      </c>
      <c r="V53" s="50">
        <f t="shared" si="14"/>
        <v>365</v>
      </c>
      <c r="X53" s="2"/>
    </row>
    <row r="54" spans="1:24" ht="15">
      <c r="A54" s="100">
        <v>4</v>
      </c>
      <c r="B54" s="101" t="s">
        <v>30</v>
      </c>
      <c r="C54" s="102"/>
      <c r="D54" s="103"/>
      <c r="E54" s="22"/>
      <c r="F54" s="104"/>
      <c r="G54" s="105" t="s">
        <v>34</v>
      </c>
      <c r="H54" s="106" t="s">
        <v>15</v>
      </c>
      <c r="I54" s="97" t="s">
        <v>93</v>
      </c>
      <c r="J54" s="107">
        <v>31</v>
      </c>
      <c r="K54" s="22">
        <v>28</v>
      </c>
      <c r="L54" s="22">
        <v>31</v>
      </c>
      <c r="M54" s="22">
        <v>30</v>
      </c>
      <c r="N54" s="22">
        <v>31</v>
      </c>
      <c r="O54" s="22">
        <v>30</v>
      </c>
      <c r="P54" s="22">
        <v>31</v>
      </c>
      <c r="Q54" s="22">
        <v>31</v>
      </c>
      <c r="R54" s="108">
        <v>30</v>
      </c>
      <c r="S54" s="22">
        <v>31</v>
      </c>
      <c r="T54" s="22">
        <v>30</v>
      </c>
      <c r="U54" s="23">
        <v>31</v>
      </c>
      <c r="V54" s="50">
        <f t="shared" si="14"/>
        <v>365</v>
      </c>
      <c r="X54" s="2"/>
    </row>
    <row r="55" spans="1:24" ht="15">
      <c r="A55" s="100">
        <v>6</v>
      </c>
      <c r="B55" s="101" t="s">
        <v>30</v>
      </c>
      <c r="C55" s="102"/>
      <c r="D55" s="103"/>
      <c r="E55" s="22"/>
      <c r="F55" s="104"/>
      <c r="G55" s="109" t="s">
        <v>19</v>
      </c>
      <c r="H55" s="106" t="s">
        <v>15</v>
      </c>
      <c r="I55" s="97" t="s">
        <v>41</v>
      </c>
      <c r="J55" s="107">
        <v>31</v>
      </c>
      <c r="K55" s="22">
        <v>28</v>
      </c>
      <c r="L55" s="22">
        <v>31</v>
      </c>
      <c r="M55" s="22">
        <v>30</v>
      </c>
      <c r="N55" s="22">
        <v>31</v>
      </c>
      <c r="O55" s="22">
        <v>30</v>
      </c>
      <c r="P55" s="22">
        <v>31</v>
      </c>
      <c r="Q55" s="22">
        <v>31</v>
      </c>
      <c r="R55" s="108">
        <v>30</v>
      </c>
      <c r="S55" s="22">
        <v>31</v>
      </c>
      <c r="T55" s="22">
        <v>30</v>
      </c>
      <c r="U55" s="23">
        <v>31</v>
      </c>
      <c r="V55" s="50">
        <f>SUM(J55:U55)</f>
        <v>365</v>
      </c>
      <c r="X55" s="2"/>
    </row>
    <row r="56" spans="1:24" ht="15">
      <c r="A56" s="100">
        <v>7</v>
      </c>
      <c r="B56" s="101" t="s">
        <v>30</v>
      </c>
      <c r="C56" s="102"/>
      <c r="D56" s="103"/>
      <c r="E56" s="22"/>
      <c r="F56" s="104"/>
      <c r="G56" s="109" t="s">
        <v>27</v>
      </c>
      <c r="H56" s="106" t="s">
        <v>15</v>
      </c>
      <c r="I56" s="97" t="s">
        <v>90</v>
      </c>
      <c r="J56" s="107">
        <v>31</v>
      </c>
      <c r="K56" s="22">
        <v>28</v>
      </c>
      <c r="L56" s="22">
        <v>31</v>
      </c>
      <c r="M56" s="22">
        <v>30</v>
      </c>
      <c r="N56" s="22">
        <v>31</v>
      </c>
      <c r="O56" s="22">
        <v>30</v>
      </c>
      <c r="P56" s="22">
        <v>31</v>
      </c>
      <c r="Q56" s="22">
        <v>31</v>
      </c>
      <c r="R56" s="108">
        <v>30</v>
      </c>
      <c r="S56" s="22">
        <v>31</v>
      </c>
      <c r="T56" s="22">
        <v>30</v>
      </c>
      <c r="U56" s="23">
        <v>31</v>
      </c>
      <c r="V56" s="50">
        <f aca="true" t="shared" si="16" ref="V56">SUM(J56:U56)</f>
        <v>365</v>
      </c>
      <c r="X56" s="2"/>
    </row>
    <row r="57" spans="1:24" ht="15">
      <c r="A57" s="100">
        <v>9</v>
      </c>
      <c r="B57" s="91" t="s">
        <v>30</v>
      </c>
      <c r="C57" s="92"/>
      <c r="D57" s="93"/>
      <c r="E57" s="60"/>
      <c r="F57" s="104"/>
      <c r="G57" s="110" t="s">
        <v>37</v>
      </c>
      <c r="H57" s="96" t="s">
        <v>16</v>
      </c>
      <c r="I57" s="97" t="s">
        <v>42</v>
      </c>
      <c r="J57" s="98">
        <v>31</v>
      </c>
      <c r="K57" s="60">
        <v>28</v>
      </c>
      <c r="L57" s="60">
        <v>31</v>
      </c>
      <c r="M57" s="60">
        <v>30</v>
      </c>
      <c r="N57" s="60">
        <v>31</v>
      </c>
      <c r="O57" s="60">
        <v>30</v>
      </c>
      <c r="P57" s="60">
        <v>31</v>
      </c>
      <c r="Q57" s="60">
        <v>31</v>
      </c>
      <c r="R57" s="99">
        <v>30</v>
      </c>
      <c r="S57" s="60">
        <v>31</v>
      </c>
      <c r="T57" s="60">
        <v>30</v>
      </c>
      <c r="U57" s="61">
        <v>31</v>
      </c>
      <c r="V57" s="24">
        <f>SUM(J57:U57)</f>
        <v>365</v>
      </c>
      <c r="X57" s="2"/>
    </row>
    <row r="58" spans="1:24" ht="15">
      <c r="A58" s="90">
        <v>10.4</v>
      </c>
      <c r="B58" s="101" t="s">
        <v>30</v>
      </c>
      <c r="C58" s="92"/>
      <c r="D58" s="93"/>
      <c r="E58" s="60"/>
      <c r="F58" s="104"/>
      <c r="G58" s="109" t="s">
        <v>27</v>
      </c>
      <c r="H58" s="106" t="s">
        <v>83</v>
      </c>
      <c r="I58" s="97" t="s">
        <v>85</v>
      </c>
      <c r="J58" s="98">
        <v>31</v>
      </c>
      <c r="K58" s="60">
        <v>28</v>
      </c>
      <c r="L58" s="60">
        <v>31</v>
      </c>
      <c r="M58" s="60">
        <v>30</v>
      </c>
      <c r="N58" s="60">
        <v>31</v>
      </c>
      <c r="O58" s="60">
        <v>30</v>
      </c>
      <c r="P58" s="60">
        <v>31</v>
      </c>
      <c r="Q58" s="60">
        <v>31</v>
      </c>
      <c r="R58" s="99">
        <v>30</v>
      </c>
      <c r="S58" s="60">
        <v>31</v>
      </c>
      <c r="T58" s="60">
        <v>30</v>
      </c>
      <c r="U58" s="61">
        <v>31</v>
      </c>
      <c r="V58" s="24">
        <f>SUM(J58:U58)</f>
        <v>365</v>
      </c>
      <c r="X58" s="2"/>
    </row>
    <row r="59" spans="1:24" ht="15">
      <c r="A59" s="100">
        <v>11.9428571428571</v>
      </c>
      <c r="B59" s="101" t="s">
        <v>30</v>
      </c>
      <c r="C59" s="102"/>
      <c r="D59" s="103"/>
      <c r="E59" s="22"/>
      <c r="F59" s="104"/>
      <c r="G59" s="105" t="s">
        <v>43</v>
      </c>
      <c r="H59" s="106" t="s">
        <v>44</v>
      </c>
      <c r="I59" s="97" t="s">
        <v>87</v>
      </c>
      <c r="J59" s="98">
        <v>31</v>
      </c>
      <c r="K59" s="60">
        <v>28</v>
      </c>
      <c r="L59" s="60">
        <v>31</v>
      </c>
      <c r="M59" s="60">
        <v>30</v>
      </c>
      <c r="N59" s="60">
        <v>31</v>
      </c>
      <c r="O59" s="60">
        <v>30</v>
      </c>
      <c r="P59" s="60">
        <v>31</v>
      </c>
      <c r="Q59" s="60">
        <v>31</v>
      </c>
      <c r="R59" s="99">
        <v>30</v>
      </c>
      <c r="S59" s="60">
        <v>31</v>
      </c>
      <c r="T59" s="60">
        <v>30</v>
      </c>
      <c r="U59" s="61">
        <v>31</v>
      </c>
      <c r="V59" s="24">
        <f aca="true" t="shared" si="17" ref="V59:V67">SUM(J59:U59)</f>
        <v>365</v>
      </c>
      <c r="X59" s="2"/>
    </row>
    <row r="60" spans="1:24" ht="15">
      <c r="A60" s="100">
        <v>13.4857142857142</v>
      </c>
      <c r="B60" s="101" t="s">
        <v>30</v>
      </c>
      <c r="C60" s="102"/>
      <c r="D60" s="103"/>
      <c r="E60" s="22"/>
      <c r="F60" s="104"/>
      <c r="G60" s="105" t="s">
        <v>45</v>
      </c>
      <c r="H60" s="106" t="s">
        <v>44</v>
      </c>
      <c r="I60" s="97" t="s">
        <v>88</v>
      </c>
      <c r="J60" s="98">
        <v>31</v>
      </c>
      <c r="K60" s="60">
        <v>28</v>
      </c>
      <c r="L60" s="60">
        <v>31</v>
      </c>
      <c r="M60" s="60">
        <v>30</v>
      </c>
      <c r="N60" s="60">
        <v>31</v>
      </c>
      <c r="O60" s="60">
        <v>30</v>
      </c>
      <c r="P60" s="60">
        <v>31</v>
      </c>
      <c r="Q60" s="60">
        <v>31</v>
      </c>
      <c r="R60" s="99">
        <v>30</v>
      </c>
      <c r="S60" s="60">
        <v>31</v>
      </c>
      <c r="T60" s="60">
        <v>30</v>
      </c>
      <c r="U60" s="61">
        <v>31</v>
      </c>
      <c r="V60" s="24">
        <f t="shared" si="17"/>
        <v>365</v>
      </c>
      <c r="X60" s="2"/>
    </row>
    <row r="61" spans="1:24" ht="15">
      <c r="A61" s="100">
        <v>15.0285714285714</v>
      </c>
      <c r="B61" s="91" t="s">
        <v>30</v>
      </c>
      <c r="C61" s="102"/>
      <c r="D61" s="103"/>
      <c r="E61" s="22"/>
      <c r="F61" s="104"/>
      <c r="G61" s="105" t="s">
        <v>46</v>
      </c>
      <c r="H61" s="106" t="s">
        <v>44</v>
      </c>
      <c r="I61" s="97" t="s">
        <v>88</v>
      </c>
      <c r="J61" s="98">
        <v>31</v>
      </c>
      <c r="K61" s="60">
        <v>28</v>
      </c>
      <c r="L61" s="60">
        <v>31</v>
      </c>
      <c r="M61" s="60">
        <v>30</v>
      </c>
      <c r="N61" s="60">
        <v>31</v>
      </c>
      <c r="O61" s="60">
        <v>30</v>
      </c>
      <c r="P61" s="60">
        <v>31</v>
      </c>
      <c r="Q61" s="60">
        <v>31</v>
      </c>
      <c r="R61" s="99">
        <v>30</v>
      </c>
      <c r="S61" s="60">
        <v>31</v>
      </c>
      <c r="T61" s="60">
        <v>30</v>
      </c>
      <c r="U61" s="61">
        <v>31</v>
      </c>
      <c r="V61" s="24">
        <f t="shared" si="17"/>
        <v>365</v>
      </c>
      <c r="X61" s="2"/>
    </row>
    <row r="62" spans="1:24" ht="15">
      <c r="A62" s="100">
        <v>16.5714285714285</v>
      </c>
      <c r="B62" s="101" t="s">
        <v>30</v>
      </c>
      <c r="C62" s="111"/>
      <c r="D62" s="112"/>
      <c r="E62" s="63"/>
      <c r="F62" s="104"/>
      <c r="G62" s="105" t="s">
        <v>47</v>
      </c>
      <c r="H62" s="113" t="s">
        <v>44</v>
      </c>
      <c r="I62" s="97" t="s">
        <v>91</v>
      </c>
      <c r="J62" s="98">
        <v>31</v>
      </c>
      <c r="K62" s="60">
        <v>28</v>
      </c>
      <c r="L62" s="60">
        <v>31</v>
      </c>
      <c r="M62" s="60">
        <v>30</v>
      </c>
      <c r="N62" s="60">
        <v>31</v>
      </c>
      <c r="O62" s="60">
        <v>30</v>
      </c>
      <c r="P62" s="60">
        <v>31</v>
      </c>
      <c r="Q62" s="60">
        <v>31</v>
      </c>
      <c r="R62" s="99">
        <v>30</v>
      </c>
      <c r="S62" s="60">
        <v>31</v>
      </c>
      <c r="T62" s="60">
        <v>30</v>
      </c>
      <c r="U62" s="61">
        <v>31</v>
      </c>
      <c r="V62" s="24">
        <f t="shared" si="17"/>
        <v>365</v>
      </c>
      <c r="X62" s="2"/>
    </row>
    <row r="63" spans="1:24" ht="15">
      <c r="A63" s="100">
        <v>18.1142857142857</v>
      </c>
      <c r="B63" s="101" t="s">
        <v>30</v>
      </c>
      <c r="C63" s="111"/>
      <c r="D63" s="112"/>
      <c r="E63" s="63"/>
      <c r="F63" s="104"/>
      <c r="G63" s="105" t="s">
        <v>48</v>
      </c>
      <c r="H63" s="113" t="s">
        <v>44</v>
      </c>
      <c r="I63" s="97" t="s">
        <v>89</v>
      </c>
      <c r="J63" s="98">
        <v>31</v>
      </c>
      <c r="K63" s="60">
        <v>28</v>
      </c>
      <c r="L63" s="60">
        <v>31</v>
      </c>
      <c r="M63" s="60">
        <v>30</v>
      </c>
      <c r="N63" s="60">
        <v>31</v>
      </c>
      <c r="O63" s="60">
        <v>30</v>
      </c>
      <c r="P63" s="60">
        <v>31</v>
      </c>
      <c r="Q63" s="60">
        <v>31</v>
      </c>
      <c r="R63" s="99">
        <v>30</v>
      </c>
      <c r="S63" s="60">
        <v>31</v>
      </c>
      <c r="T63" s="60">
        <v>30</v>
      </c>
      <c r="U63" s="61">
        <v>31</v>
      </c>
      <c r="V63" s="24">
        <f t="shared" si="17"/>
        <v>365</v>
      </c>
      <c r="X63" s="2"/>
    </row>
    <row r="64" spans="1:24" ht="15">
      <c r="A64" s="90">
        <v>19.6571428571428</v>
      </c>
      <c r="B64" s="101" t="s">
        <v>30</v>
      </c>
      <c r="C64" s="111"/>
      <c r="D64" s="112"/>
      <c r="E64" s="63"/>
      <c r="F64" s="104"/>
      <c r="G64" s="105" t="s">
        <v>80</v>
      </c>
      <c r="H64" s="113" t="s">
        <v>44</v>
      </c>
      <c r="I64" s="97" t="s">
        <v>88</v>
      </c>
      <c r="J64" s="98">
        <v>31</v>
      </c>
      <c r="K64" s="60">
        <v>28</v>
      </c>
      <c r="L64" s="60">
        <v>31</v>
      </c>
      <c r="M64" s="60">
        <v>30</v>
      </c>
      <c r="N64" s="60">
        <v>31</v>
      </c>
      <c r="O64" s="60">
        <v>30</v>
      </c>
      <c r="P64" s="60">
        <v>31</v>
      </c>
      <c r="Q64" s="60">
        <v>31</v>
      </c>
      <c r="R64" s="99">
        <v>30</v>
      </c>
      <c r="S64" s="60">
        <v>31</v>
      </c>
      <c r="T64" s="60">
        <v>30</v>
      </c>
      <c r="U64" s="61">
        <v>31</v>
      </c>
      <c r="V64" s="24">
        <f t="shared" si="17"/>
        <v>365</v>
      </c>
      <c r="X64" s="2"/>
    </row>
    <row r="65" spans="1:24" ht="15">
      <c r="A65" s="100">
        <v>21.2</v>
      </c>
      <c r="B65" s="91" t="s">
        <v>30</v>
      </c>
      <c r="C65" s="111"/>
      <c r="D65" s="112"/>
      <c r="E65" s="63"/>
      <c r="F65" s="104"/>
      <c r="G65" s="105" t="s">
        <v>81</v>
      </c>
      <c r="H65" s="113" t="s">
        <v>44</v>
      </c>
      <c r="I65" s="97" t="s">
        <v>92</v>
      </c>
      <c r="J65" s="98">
        <v>31</v>
      </c>
      <c r="K65" s="60">
        <v>28</v>
      </c>
      <c r="L65" s="60">
        <v>31</v>
      </c>
      <c r="M65" s="60">
        <v>30</v>
      </c>
      <c r="N65" s="60">
        <v>31</v>
      </c>
      <c r="O65" s="60">
        <v>30</v>
      </c>
      <c r="P65" s="60">
        <v>31</v>
      </c>
      <c r="Q65" s="60">
        <v>31</v>
      </c>
      <c r="R65" s="99">
        <v>30</v>
      </c>
      <c r="S65" s="60">
        <v>31</v>
      </c>
      <c r="T65" s="60">
        <v>30</v>
      </c>
      <c r="U65" s="61">
        <v>31</v>
      </c>
      <c r="V65" s="24">
        <f t="shared" si="17"/>
        <v>365</v>
      </c>
      <c r="X65" s="2"/>
    </row>
    <row r="66" spans="1:24" ht="18.75" thickBot="1">
      <c r="A66" s="114">
        <v>22.7428571428571</v>
      </c>
      <c r="B66" s="115" t="s">
        <v>30</v>
      </c>
      <c r="C66" s="111"/>
      <c r="D66" s="112"/>
      <c r="E66" s="63"/>
      <c r="F66" s="104"/>
      <c r="G66" s="105" t="s">
        <v>82</v>
      </c>
      <c r="H66" s="113" t="s">
        <v>44</v>
      </c>
      <c r="I66" s="116" t="s">
        <v>92</v>
      </c>
      <c r="J66" s="98">
        <v>31</v>
      </c>
      <c r="K66" s="60">
        <v>28</v>
      </c>
      <c r="L66" s="60">
        <v>31</v>
      </c>
      <c r="M66" s="60">
        <v>30</v>
      </c>
      <c r="N66" s="60">
        <v>31</v>
      </c>
      <c r="O66" s="60">
        <v>30</v>
      </c>
      <c r="P66" s="60">
        <v>31</v>
      </c>
      <c r="Q66" s="60">
        <v>31</v>
      </c>
      <c r="R66" s="99">
        <v>30</v>
      </c>
      <c r="S66" s="60">
        <v>31</v>
      </c>
      <c r="T66" s="60">
        <v>30</v>
      </c>
      <c r="U66" s="61">
        <v>31</v>
      </c>
      <c r="V66" s="24">
        <f>SUM(J66:U66)</f>
        <v>365</v>
      </c>
      <c r="X66" s="2"/>
    </row>
    <row r="67" spans="1:24" ht="18.75" thickBot="1">
      <c r="A67" s="117">
        <v>24.2857142857142</v>
      </c>
      <c r="B67" s="118" t="s">
        <v>30</v>
      </c>
      <c r="C67" s="119"/>
      <c r="D67" s="120"/>
      <c r="E67" s="121"/>
      <c r="F67" s="122"/>
      <c r="G67" s="123" t="s">
        <v>86</v>
      </c>
      <c r="H67" s="124" t="s">
        <v>44</v>
      </c>
      <c r="I67" s="125" t="s">
        <v>92</v>
      </c>
      <c r="J67" s="122"/>
      <c r="K67" s="121"/>
      <c r="L67" s="121"/>
      <c r="M67" s="121"/>
      <c r="N67" s="121"/>
      <c r="O67" s="121"/>
      <c r="P67" s="121"/>
      <c r="Q67" s="121"/>
      <c r="R67" s="126">
        <v>30</v>
      </c>
      <c r="S67" s="121">
        <v>31</v>
      </c>
      <c r="T67" s="121">
        <v>30</v>
      </c>
      <c r="U67" s="127">
        <v>31</v>
      </c>
      <c r="V67" s="128">
        <f t="shared" si="17"/>
        <v>122</v>
      </c>
      <c r="X67" s="2"/>
    </row>
    <row r="68" spans="1:22" ht="18.75">
      <c r="A68" s="156" t="s">
        <v>26</v>
      </c>
      <c r="B68" s="157"/>
      <c r="C68" s="157"/>
      <c r="D68" s="157"/>
      <c r="E68" s="157"/>
      <c r="F68" s="157"/>
      <c r="G68" s="157"/>
      <c r="H68" s="158"/>
      <c r="I68" s="129" t="s">
        <v>24</v>
      </c>
      <c r="J68" s="130">
        <f>COUNT(J51:J67)</f>
        <v>16</v>
      </c>
      <c r="K68" s="130">
        <f aca="true" t="shared" si="18" ref="K68:U68">COUNT(K51:K67)</f>
        <v>16</v>
      </c>
      <c r="L68" s="130">
        <f t="shared" si="18"/>
        <v>16</v>
      </c>
      <c r="M68" s="130">
        <f t="shared" si="18"/>
        <v>16</v>
      </c>
      <c r="N68" s="130">
        <f t="shared" si="18"/>
        <v>16</v>
      </c>
      <c r="O68" s="130">
        <f t="shared" si="18"/>
        <v>16</v>
      </c>
      <c r="P68" s="130">
        <f t="shared" si="18"/>
        <v>16</v>
      </c>
      <c r="Q68" s="130">
        <f t="shared" si="18"/>
        <v>16</v>
      </c>
      <c r="R68" s="130">
        <f t="shared" si="18"/>
        <v>17</v>
      </c>
      <c r="S68" s="130">
        <f t="shared" si="18"/>
        <v>17</v>
      </c>
      <c r="T68" s="130">
        <f t="shared" si="18"/>
        <v>17</v>
      </c>
      <c r="U68" s="131">
        <f t="shared" si="18"/>
        <v>17</v>
      </c>
      <c r="V68" s="132"/>
    </row>
    <row r="69" spans="1:22" ht="19.5" thickBot="1">
      <c r="A69" s="159"/>
      <c r="B69" s="160"/>
      <c r="C69" s="160"/>
      <c r="D69" s="160"/>
      <c r="E69" s="160"/>
      <c r="F69" s="160"/>
      <c r="G69" s="160"/>
      <c r="H69" s="161"/>
      <c r="I69" s="71" t="s">
        <v>22</v>
      </c>
      <c r="J69" s="133">
        <f>SUM(J51:J67)</f>
        <v>496</v>
      </c>
      <c r="K69" s="133">
        <f aca="true" t="shared" si="19" ref="K69:V69">SUM(K51:K67)</f>
        <v>448</v>
      </c>
      <c r="L69" s="133">
        <f t="shared" si="19"/>
        <v>496</v>
      </c>
      <c r="M69" s="133">
        <f t="shared" si="19"/>
        <v>480</v>
      </c>
      <c r="N69" s="133">
        <f t="shared" si="19"/>
        <v>496</v>
      </c>
      <c r="O69" s="133">
        <f t="shared" si="19"/>
        <v>480</v>
      </c>
      <c r="P69" s="133">
        <f t="shared" si="19"/>
        <v>496</v>
      </c>
      <c r="Q69" s="133">
        <f t="shared" si="19"/>
        <v>496</v>
      </c>
      <c r="R69" s="133">
        <f t="shared" si="19"/>
        <v>510</v>
      </c>
      <c r="S69" s="133">
        <f t="shared" si="19"/>
        <v>527</v>
      </c>
      <c r="T69" s="133">
        <f t="shared" si="19"/>
        <v>510</v>
      </c>
      <c r="U69" s="134">
        <f t="shared" si="19"/>
        <v>527</v>
      </c>
      <c r="V69" s="135">
        <f t="shared" si="19"/>
        <v>5962</v>
      </c>
    </row>
    <row r="70" spans="1:22" ht="18.75">
      <c r="A70" s="162" t="s">
        <v>21</v>
      </c>
      <c r="B70" s="163"/>
      <c r="C70" s="163"/>
      <c r="D70" s="163"/>
      <c r="E70" s="163"/>
      <c r="F70" s="163"/>
      <c r="G70" s="163"/>
      <c r="H70" s="164"/>
      <c r="I70" s="66" t="s">
        <v>24</v>
      </c>
      <c r="J70" s="136">
        <f>J68+J47</f>
        <v>47</v>
      </c>
      <c r="K70" s="137">
        <f aca="true" t="shared" si="20" ref="K70:U70">K68+K47</f>
        <v>47</v>
      </c>
      <c r="L70" s="137">
        <f t="shared" si="20"/>
        <v>49</v>
      </c>
      <c r="M70" s="137">
        <f t="shared" si="20"/>
        <v>50</v>
      </c>
      <c r="N70" s="137">
        <f t="shared" si="20"/>
        <v>50</v>
      </c>
      <c r="O70" s="137">
        <f t="shared" si="20"/>
        <v>51</v>
      </c>
      <c r="P70" s="137">
        <f t="shared" si="20"/>
        <v>54</v>
      </c>
      <c r="Q70" s="137">
        <f t="shared" si="20"/>
        <v>54</v>
      </c>
      <c r="R70" s="137">
        <f t="shared" si="20"/>
        <v>55</v>
      </c>
      <c r="S70" s="137">
        <f t="shared" si="20"/>
        <v>59</v>
      </c>
      <c r="T70" s="137">
        <f t="shared" si="20"/>
        <v>59</v>
      </c>
      <c r="U70" s="138">
        <f t="shared" si="20"/>
        <v>59</v>
      </c>
      <c r="V70" s="139"/>
    </row>
    <row r="71" spans="1:22" ht="19.5" thickBot="1">
      <c r="A71" s="165"/>
      <c r="B71" s="166"/>
      <c r="C71" s="166"/>
      <c r="D71" s="166"/>
      <c r="E71" s="166"/>
      <c r="F71" s="166"/>
      <c r="G71" s="166"/>
      <c r="H71" s="167"/>
      <c r="I71" s="71" t="s">
        <v>22</v>
      </c>
      <c r="J71" s="140">
        <f>J69+J48</f>
        <v>1457</v>
      </c>
      <c r="K71" s="141">
        <f aca="true" t="shared" si="21" ref="K71:U71">K69+K48</f>
        <v>1316</v>
      </c>
      <c r="L71" s="142">
        <f t="shared" si="21"/>
        <v>1513</v>
      </c>
      <c r="M71" s="142">
        <f t="shared" si="21"/>
        <v>1495</v>
      </c>
      <c r="N71" s="142">
        <f t="shared" si="21"/>
        <v>1535</v>
      </c>
      <c r="O71" s="142">
        <f t="shared" si="21"/>
        <v>1503</v>
      </c>
      <c r="P71" s="142">
        <f t="shared" si="21"/>
        <v>1631</v>
      </c>
      <c r="Q71" s="142">
        <f t="shared" si="21"/>
        <v>1674</v>
      </c>
      <c r="R71" s="142">
        <f t="shared" si="21"/>
        <v>1650</v>
      </c>
      <c r="S71" s="142">
        <f t="shared" si="21"/>
        <v>1829</v>
      </c>
      <c r="T71" s="142">
        <f t="shared" si="21"/>
        <v>1770</v>
      </c>
      <c r="U71" s="143">
        <f t="shared" si="21"/>
        <v>1829</v>
      </c>
      <c r="V71" s="144">
        <f>V69+V48</f>
        <v>19202</v>
      </c>
    </row>
    <row r="73" ht="15">
      <c r="A73" s="1" t="s">
        <v>36</v>
      </c>
    </row>
    <row r="74" spans="1:22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9:22" ht="18.75">
      <c r="I75" s="3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6"/>
    </row>
    <row r="76" ht="18.75">
      <c r="V76" s="146"/>
    </row>
    <row r="77" ht="18.75">
      <c r="V77" s="146"/>
    </row>
    <row r="78" ht="18.75">
      <c r="V78" s="146"/>
    </row>
    <row r="79" ht="18.75">
      <c r="V79" s="146"/>
    </row>
    <row r="80" ht="18.75">
      <c r="V80" s="146"/>
    </row>
    <row r="81" spans="10:22" ht="18.75"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8"/>
    </row>
    <row r="82" spans="10:22" ht="18.75"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8"/>
    </row>
    <row r="84" spans="7:22" ht="18.75">
      <c r="G84" s="183"/>
      <c r="H84" s="183"/>
      <c r="I84" s="183"/>
      <c r="V84" s="146"/>
    </row>
    <row r="85" spans="7:22" ht="18.75">
      <c r="G85" s="183"/>
      <c r="H85" s="183"/>
      <c r="I85" s="183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6"/>
    </row>
    <row r="86" spans="7:22" ht="18.75">
      <c r="G86" s="147"/>
      <c r="H86" s="147"/>
      <c r="I86" s="147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8"/>
    </row>
    <row r="88" spans="7:22" ht="18.75">
      <c r="G88" s="183"/>
      <c r="H88" s="183"/>
      <c r="I88" s="183"/>
      <c r="V88" s="146"/>
    </row>
    <row r="89" spans="7:22" ht="18.75">
      <c r="G89" s="183"/>
      <c r="H89" s="183"/>
      <c r="I89" s="183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6"/>
    </row>
    <row r="90" spans="7:22" ht="18.75">
      <c r="G90" s="147"/>
      <c r="H90" s="147"/>
      <c r="I90" s="147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8"/>
    </row>
    <row r="92" spans="7:22" ht="18.75">
      <c r="G92" s="183"/>
      <c r="H92" s="183"/>
      <c r="I92" s="183"/>
      <c r="V92" s="146"/>
    </row>
    <row r="93" spans="7:22" ht="18.75">
      <c r="G93" s="183"/>
      <c r="H93" s="183"/>
      <c r="I93" s="183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6"/>
    </row>
    <row r="94" spans="9:22" ht="18.75">
      <c r="I94" s="147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8"/>
    </row>
    <row r="96" spans="10:22" ht="18.75"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8"/>
    </row>
    <row r="97" spans="1:23" ht="18.75">
      <c r="A97" s="3"/>
      <c r="B97" s="3"/>
      <c r="C97" s="3"/>
      <c r="D97" s="3"/>
      <c r="E97" s="3"/>
      <c r="F97" s="3"/>
      <c r="G97" s="3"/>
      <c r="H97" s="3"/>
      <c r="I97" s="3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8"/>
      <c r="W97" s="3"/>
    </row>
    <row r="98" spans="1:23" ht="18.75" customHeight="1">
      <c r="A98" s="3"/>
      <c r="B98" s="3"/>
      <c r="C98" s="3"/>
      <c r="D98" s="3"/>
      <c r="E98" s="3"/>
      <c r="F98" s="3"/>
      <c r="G98" s="3"/>
      <c r="H98" s="3"/>
      <c r="I98" s="3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8"/>
      <c r="W98" s="3"/>
    </row>
    <row r="99" ht="18.75" customHeight="1">
      <c r="W99" s="3"/>
    </row>
    <row r="100" ht="15">
      <c r="W100" s="3"/>
    </row>
    <row r="101" ht="18.75" customHeight="1">
      <c r="W101" s="3"/>
    </row>
    <row r="102" ht="18.75" customHeight="1">
      <c r="W102" s="3"/>
    </row>
    <row r="103" ht="15">
      <c r="W103" s="3"/>
    </row>
    <row r="104" ht="15">
      <c r="W104" s="3"/>
    </row>
  </sheetData>
  <mergeCells count="22">
    <mergeCell ref="G93:I93"/>
    <mergeCell ref="G84:I84"/>
    <mergeCell ref="G85:I85"/>
    <mergeCell ref="G88:I88"/>
    <mergeCell ref="G89:I89"/>
    <mergeCell ref="G92:I92"/>
    <mergeCell ref="A47:H48"/>
    <mergeCell ref="A50:H50"/>
    <mergeCell ref="A68:H69"/>
    <mergeCell ref="A70:H71"/>
    <mergeCell ref="A1:V2"/>
    <mergeCell ref="A3:A4"/>
    <mergeCell ref="B3:B4"/>
    <mergeCell ref="E3:E4"/>
    <mergeCell ref="F3:F4"/>
    <mergeCell ref="G3:G4"/>
    <mergeCell ref="H3:H4"/>
    <mergeCell ref="I3:I4"/>
    <mergeCell ref="J3:U3"/>
    <mergeCell ref="V3:V4"/>
    <mergeCell ref="C3:C4"/>
    <mergeCell ref="D3:D4"/>
  </mergeCells>
  <printOptions horizontalCentered="1"/>
  <pageMargins left="0" right="0" top="0.35433070866141736" bottom="0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 Радченко</cp:lastModifiedBy>
  <cp:lastPrinted>2022-08-04T10:56:45Z</cp:lastPrinted>
  <dcterms:created xsi:type="dcterms:W3CDTF">2014-08-14T04:38:18Z</dcterms:created>
  <dcterms:modified xsi:type="dcterms:W3CDTF">2022-11-21T10:37:19Z</dcterms:modified>
  <cp:category/>
  <cp:version/>
  <cp:contentType/>
  <cp:contentStatus/>
</cp:coreProperties>
</file>